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<sst xmlns="http://schemas.openxmlformats.org/spreadsheetml/2006/main" count="151" uniqueCount="78">
  <si>
    <t xml:space="preserve">                                                                                                                 «ПРИЛОЖЕНИЕ  № 8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</si>
  <si>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</si>
  <si>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</si>
  <si>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от 21 декабря 2023 года № 421</t>
  </si>
  <si>
    <t xml:space="preserve">Распределение бюджетных ассигнований по разделам и подразделам классификации расходов бюджетов на 2024 год</t>
  </si>
  <si>
    <t xml:space="preserve">тыс. рублей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</si>
  <si>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</si>
  <si>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</si>
  <si>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</si>
  <si>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</si>
  <si>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</si>
  <si>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</si>
  <si>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</si>
  <si>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</si>
  <si>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</si>
  <si>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</si>
  <si>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</si>
  <si>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</si>
  <si>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</si>
  <si>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</si>
  <si>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</si>
  <si>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</si>
  <si>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</si>
  <si>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</si>
  <si>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</si>
  <si>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</si>
  <si>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</si>
  <si>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</si>
  <si>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</si>
  <si>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</si>
  <si>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</si>
  <si>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</si>
  <si>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</si>
  <si>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</si>
  <si>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</si>
  <si>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</si>
  <si>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</si>
  <si>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</si>
  <si>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</si>
  <si>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</si>
  <si>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</si>
  <si>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</si>
  <si>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</si>
  <si>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</si>
  <si>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</si>
  <si>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ОХРАНА ОКРУЖАЮЩЕЙ СРЕДЫ</t>
  </si>
  <si>
    <t xml:space="preserve">Другие вопросы в области охраны окружающей среды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</si>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</sst>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M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A7" activeCellId="0" sqref="A7"/>
    </sheetView>
  </sheetViews>
  <sheetFormatPr defaultColWidth="9.6054687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2" customFormat="false" ht="17.35" hidden="false" customHeight="false" outlineLevel="0" collapsed="false">
      <c r="A2" s="4" t="s">
        <v>0</v>
      </c>
      <c r="B2" s="4"/>
      <c r="C2" s="4"/>
      <c r="D2" s="4"/>
      <c r="E2" s="5"/>
    </row>
    <row r="3" customFormat="false" ht="15" hidden="false" customHeight="false" outlineLevel="0" collapsed="false">
      <c r="A3" s="4" t="s">
        <v>1</v>
      </c>
      <c r="B3" s="4"/>
      <c r="C3" s="4"/>
      <c r="D3" s="4"/>
      <c r="E3" s="6"/>
    </row>
    <row r="4" customFormat="false" ht="15" hidden="false" customHeight="false" outlineLevel="0" collapsed="false">
      <c r="A4" s="4" t="s">
        <v>2</v>
      </c>
      <c r="B4" s="4"/>
      <c r="C4" s="4"/>
      <c r="D4" s="4"/>
      <c r="E4" s="6"/>
    </row>
    <row r="5" customFormat="false" ht="15" hidden="false" customHeight="false" outlineLevel="0" collapsed="false">
      <c r="A5" s="4" t="s">
        <v>3</v>
      </c>
      <c r="B5" s="4"/>
      <c r="C5" s="4"/>
      <c r="D5" s="4"/>
      <c r="E5" s="6"/>
    </row>
    <row r="8" customFormat="false" ht="46.5" hidden="false" customHeight="true" outlineLevel="0" collapsed="false">
      <c r="A8" s="7" t="s">
        <v>4</v>
      </c>
      <c r="B8" s="7"/>
      <c r="C8" s="7"/>
      <c r="D8" s="7"/>
    </row>
    <row r="9" customFormat="false" ht="13.8" hidden="false" customHeight="false" outlineLevel="0" collapsed="false">
      <c r="D9" s="8" t="s">
        <v>5</v>
      </c>
    </row>
    <row r="10" customFormat="false" ht="15" hidden="false" customHeight="true" outlineLevel="0" collapsed="false">
      <c r="A10" s="9" t="s">
        <v>6</v>
      </c>
      <c r="B10" s="10" t="s">
        <v>7</v>
      </c>
      <c r="C10" s="10" t="s">
        <v>8</v>
      </c>
      <c r="D10" s="11" t="s">
        <v>9</v>
      </c>
    </row>
    <row r="11" customFormat="false" ht="13.8" hidden="false" customHeight="false" outlineLevel="0" collapsed="false">
      <c r="A11" s="9"/>
      <c r="B11" s="10"/>
      <c r="C11" s="10"/>
      <c r="D11" s="11"/>
    </row>
    <row r="12" customFormat="false" ht="27.45" hidden="false" customHeight="true" outlineLevel="0" collapsed="false">
      <c r="A12" s="12" t="s">
        <v>10</v>
      </c>
      <c r="B12" s="13"/>
      <c r="C12" s="13"/>
      <c r="D12" s="14" t="n">
        <f aca="false">D14+D22+D24+D28+D39+D46+D51+D56+D61+D63+D34+D49+D37</f>
        <v>4005884.4</v>
      </c>
    </row>
    <row r="13" customFormat="false" ht="18.85" hidden="false" customHeight="true" outlineLevel="0" collapsed="false">
      <c r="A13" s="15" t="s">
        <v>11</v>
      </c>
      <c r="B13" s="16"/>
      <c r="C13" s="16"/>
      <c r="D13" s="14"/>
    </row>
    <row r="14" customFormat="false" ht="21.2" hidden="false" customHeight="true" outlineLevel="0" collapsed="false">
      <c r="A14" s="12" t="s">
        <v>12</v>
      </c>
      <c r="B14" s="17" t="s">
        <v>13</v>
      </c>
      <c r="C14" s="17" t="s">
        <v>14</v>
      </c>
      <c r="D14" s="14" t="n">
        <f aca="false">D15+D16+D17+D18+D19+D20+D21</f>
        <v>303271.3</v>
      </c>
    </row>
    <row r="15" customFormat="false" ht="19.6" hidden="false" customHeight="true" outlineLevel="0" collapsed="false">
      <c r="A15" s="15" t="s">
        <v>15</v>
      </c>
      <c r="B15" s="18" t="s">
        <v>13</v>
      </c>
      <c r="C15" s="18" t="s">
        <v>16</v>
      </c>
      <c r="D15" s="19" t="n">
        <v>2556.4</v>
      </c>
    </row>
    <row r="16" customFormat="false" ht="29.85" hidden="false" customHeight="true" outlineLevel="0" collapsed="false">
      <c r="A16" s="15" t="s">
        <v>17</v>
      </c>
      <c r="B16" s="18" t="s">
        <v>13</v>
      </c>
      <c r="C16" s="18" t="s">
        <v>18</v>
      </c>
      <c r="D16" s="19" t="n">
        <v>5891.3</v>
      </c>
    </row>
    <row r="17" customFormat="false" ht="28.25" hidden="false" customHeight="true" outlineLevel="0" collapsed="false">
      <c r="A17" s="20" t="s">
        <v>19</v>
      </c>
      <c r="B17" s="18" t="s">
        <v>13</v>
      </c>
      <c r="C17" s="18" t="s">
        <v>20</v>
      </c>
      <c r="D17" s="21" t="n">
        <v>131498.2</v>
      </c>
    </row>
    <row r="18" customFormat="false" ht="18.85" hidden="false" customHeight="true" outlineLevel="0" collapsed="false">
      <c r="A18" s="15" t="s">
        <v>21</v>
      </c>
      <c r="B18" s="18" t="s">
        <v>13</v>
      </c>
      <c r="C18" s="18" t="s">
        <v>22</v>
      </c>
      <c r="D18" s="21" t="n">
        <v>6.9</v>
      </c>
    </row>
    <row r="19" customFormat="false" ht="32.2" hidden="false" customHeight="true" outlineLevel="0" collapsed="false">
      <c r="A19" s="15" t="s">
        <v>23</v>
      </c>
      <c r="B19" s="18" t="s">
        <v>13</v>
      </c>
      <c r="C19" s="18" t="s">
        <v>24</v>
      </c>
      <c r="D19" s="21" t="n">
        <v>41895.9</v>
      </c>
    </row>
    <row r="20" customFormat="false" ht="19.6" hidden="false" customHeight="true" outlineLevel="0" collapsed="false">
      <c r="A20" s="15" t="s">
        <v>25</v>
      </c>
      <c r="B20" s="18" t="s">
        <v>13</v>
      </c>
      <c r="C20" s="18" t="n">
        <v>11</v>
      </c>
      <c r="D20" s="21" t="n">
        <v>3825</v>
      </c>
    </row>
    <row r="21" customFormat="false" ht="19.6" hidden="false" customHeight="true" outlineLevel="0" collapsed="false">
      <c r="A21" s="15" t="s">
        <v>26</v>
      </c>
      <c r="B21" s="18" t="s">
        <v>13</v>
      </c>
      <c r="C21" s="18" t="n">
        <v>13</v>
      </c>
      <c r="D21" s="21" t="n">
        <v>117597.6</v>
      </c>
    </row>
    <row r="22" customFormat="false" ht="19.6" hidden="false" customHeight="true" outlineLevel="0" collapsed="false">
      <c r="A22" s="12" t="s">
        <v>27</v>
      </c>
      <c r="B22" s="17" t="s">
        <v>16</v>
      </c>
      <c r="C22" s="17" t="s">
        <v>14</v>
      </c>
      <c r="D22" s="14" t="n">
        <f aca="false">D23</f>
        <v>40.4</v>
      </c>
    </row>
    <row r="23" customFormat="false" ht="19.6" hidden="false" customHeight="true" outlineLevel="0" collapsed="false">
      <c r="A23" s="15" t="s">
        <v>28</v>
      </c>
      <c r="B23" s="18" t="s">
        <v>16</v>
      </c>
      <c r="C23" s="18" t="s">
        <v>20</v>
      </c>
      <c r="D23" s="21" t="n">
        <v>40.4</v>
      </c>
    </row>
    <row r="24" customFormat="false" ht="19.6" hidden="false" customHeight="true" outlineLevel="0" collapsed="false">
      <c r="A24" s="12" t="s">
        <v>29</v>
      </c>
      <c r="B24" s="17" t="s">
        <v>18</v>
      </c>
      <c r="C24" s="17" t="s">
        <v>14</v>
      </c>
      <c r="D24" s="14" t="n">
        <f aca="false">D25+D26+D27</f>
        <v>46892.9</v>
      </c>
    </row>
    <row r="25" customFormat="false" ht="20.4" hidden="false" customHeight="true" outlineLevel="0" collapsed="false">
      <c r="A25" s="15" t="s">
        <v>30</v>
      </c>
      <c r="B25" s="18" t="s">
        <v>18</v>
      </c>
      <c r="C25" s="18" t="s">
        <v>31</v>
      </c>
      <c r="D25" s="21" t="n">
        <v>500</v>
      </c>
    </row>
    <row r="26" customFormat="false" ht="29.85" hidden="false" customHeight="true" outlineLevel="0" collapsed="false">
      <c r="A26" s="15" t="s">
        <v>32</v>
      </c>
      <c r="B26" s="18" t="s">
        <v>18</v>
      </c>
      <c r="C26" s="18" t="s">
        <v>33</v>
      </c>
      <c r="D26" s="21" t="n">
        <v>45403.9</v>
      </c>
    </row>
    <row r="27" customFormat="false" ht="29.85" hidden="false" customHeight="true" outlineLevel="0" collapsed="false">
      <c r="A27" s="15" t="s">
        <v>34</v>
      </c>
      <c r="B27" s="18" t="s">
        <v>18</v>
      </c>
      <c r="C27" s="18" t="n">
        <v>14</v>
      </c>
      <c r="D27" s="21" t="n">
        <v>989</v>
      </c>
    </row>
    <row r="28" customFormat="false" ht="17.25" hidden="false" customHeight="true" outlineLevel="0" collapsed="false">
      <c r="A28" s="12" t="s">
        <v>35</v>
      </c>
      <c r="B28" s="17" t="s">
        <v>20</v>
      </c>
      <c r="C28" s="17" t="s">
        <v>14</v>
      </c>
      <c r="D28" s="14" t="n">
        <f aca="false">D29+D30+D31+D32+D33</f>
        <v>53607.7</v>
      </c>
    </row>
    <row r="29" customFormat="false" ht="17.25" hidden="false" customHeight="true" outlineLevel="0" collapsed="false">
      <c r="A29" s="15" t="s">
        <v>36</v>
      </c>
      <c r="B29" s="18" t="s">
        <v>20</v>
      </c>
      <c r="C29" s="18" t="s">
        <v>22</v>
      </c>
      <c r="D29" s="21" t="n">
        <v>9258.3</v>
      </c>
    </row>
    <row r="30" customFormat="false" ht="17.25" hidden="false" customHeight="true" outlineLevel="0" collapsed="false">
      <c r="A30" s="15" t="s">
        <v>37</v>
      </c>
      <c r="B30" s="18" t="s">
        <v>20</v>
      </c>
      <c r="C30" s="18" t="s">
        <v>38</v>
      </c>
      <c r="D30" s="21" t="n">
        <v>3419.7</v>
      </c>
    </row>
    <row r="31" customFormat="false" ht="17.25" hidden="false" customHeight="true" outlineLevel="0" collapsed="false">
      <c r="A31" s="15" t="s">
        <v>39</v>
      </c>
      <c r="B31" s="18" t="s">
        <v>20</v>
      </c>
      <c r="C31" s="18" t="s">
        <v>31</v>
      </c>
      <c r="D31" s="21" t="n">
        <v>3727.7</v>
      </c>
    </row>
    <row r="32" customFormat="false" ht="17.25" hidden="false" customHeight="true" outlineLevel="0" collapsed="false">
      <c r="A32" s="15" t="s">
        <v>40</v>
      </c>
      <c r="B32" s="18" t="s">
        <v>20</v>
      </c>
      <c r="C32" s="18" t="n">
        <v>10</v>
      </c>
      <c r="D32" s="21" t="n">
        <v>10313</v>
      </c>
    </row>
    <row r="33" customFormat="false" ht="17.25" hidden="false" customHeight="true" outlineLevel="0" collapsed="false">
      <c r="A33" s="15" t="s">
        <v>41</v>
      </c>
      <c r="B33" s="18" t="s">
        <v>20</v>
      </c>
      <c r="C33" s="18" t="n">
        <v>12</v>
      </c>
      <c r="D33" s="21" t="n">
        <v>26889</v>
      </c>
    </row>
    <row r="34" customFormat="false" ht="19.6" hidden="false" customHeight="true" outlineLevel="0" collapsed="false">
      <c r="A34" s="12" t="s">
        <v>42</v>
      </c>
      <c r="B34" s="17" t="s">
        <v>22</v>
      </c>
      <c r="C34" s="17" t="s">
        <v>14</v>
      </c>
      <c r="D34" s="14" t="n">
        <f aca="false">D36+D35</f>
        <v>292920</v>
      </c>
    </row>
    <row r="35" customFormat="false" ht="19.6" hidden="false" customHeight="true" outlineLevel="0" collapsed="false">
      <c r="A35" s="15" t="s">
        <v>43</v>
      </c>
      <c r="B35" s="18" t="s">
        <v>22</v>
      </c>
      <c r="C35" s="18" t="s">
        <v>16</v>
      </c>
      <c r="D35" s="21" t="n">
        <v>291279.5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22"/>
      <c r="NI35" s="22"/>
      <c r="NJ35" s="22"/>
      <c r="NK35" s="22"/>
      <c r="NL35" s="22"/>
      <c r="NM35" s="22"/>
      <c r="NN35" s="22"/>
      <c r="NO35" s="22"/>
      <c r="NP35" s="22"/>
      <c r="NQ35" s="22"/>
      <c r="NR35" s="22"/>
      <c r="NS35" s="22"/>
      <c r="NT35" s="22"/>
      <c r="NU35" s="22"/>
      <c r="NV35" s="22"/>
      <c r="NW35" s="22"/>
      <c r="NX35" s="22"/>
      <c r="NY35" s="22"/>
      <c r="NZ35" s="22"/>
      <c r="OA35" s="22"/>
      <c r="OB35" s="22"/>
      <c r="OC35" s="22"/>
      <c r="OD35" s="22"/>
      <c r="OE35" s="22"/>
      <c r="OF35" s="22"/>
      <c r="OG35" s="22"/>
      <c r="OH35" s="22"/>
      <c r="OI35" s="22"/>
      <c r="OJ35" s="22"/>
      <c r="OK35" s="22"/>
      <c r="OL35" s="22"/>
      <c r="OM35" s="22"/>
      <c r="ON35" s="22"/>
      <c r="OO35" s="22"/>
      <c r="OP35" s="22"/>
      <c r="OQ35" s="22"/>
      <c r="OR35" s="22"/>
      <c r="OS35" s="22"/>
      <c r="OT35" s="22"/>
      <c r="OU35" s="22"/>
      <c r="OV35" s="22"/>
      <c r="OW35" s="22"/>
      <c r="OX35" s="22"/>
      <c r="OY35" s="22"/>
      <c r="OZ35" s="22"/>
      <c r="PA35" s="22"/>
      <c r="PB35" s="22"/>
      <c r="PC35" s="22"/>
      <c r="PD35" s="22"/>
      <c r="PE35" s="22"/>
      <c r="PF35" s="22"/>
      <c r="PG35" s="22"/>
      <c r="PH35" s="22"/>
      <c r="PI35" s="22"/>
      <c r="PJ35" s="22"/>
      <c r="PK35" s="22"/>
      <c r="PL35" s="22"/>
      <c r="PM35" s="22"/>
      <c r="PN35" s="22"/>
      <c r="PO35" s="22"/>
      <c r="PP35" s="22"/>
      <c r="PQ35" s="22"/>
      <c r="PR35" s="22"/>
      <c r="PS35" s="22"/>
      <c r="PT35" s="22"/>
      <c r="PU35" s="22"/>
      <c r="PV35" s="22"/>
      <c r="PW35" s="22"/>
      <c r="PX35" s="22"/>
      <c r="PY35" s="22"/>
      <c r="PZ35" s="22"/>
      <c r="QA35" s="22"/>
      <c r="QB35" s="22"/>
      <c r="QC35" s="22"/>
      <c r="QD35" s="22"/>
      <c r="QE35" s="22"/>
      <c r="QF35" s="22"/>
      <c r="QG35" s="22"/>
      <c r="QH35" s="22"/>
      <c r="QI35" s="22"/>
      <c r="QJ35" s="22"/>
      <c r="QK35" s="22"/>
      <c r="QL35" s="22"/>
      <c r="QM35" s="22"/>
      <c r="QN35" s="22"/>
      <c r="QO35" s="22"/>
      <c r="QP35" s="22"/>
      <c r="QQ35" s="22"/>
      <c r="QR35" s="22"/>
      <c r="QS35" s="22"/>
      <c r="QT35" s="22"/>
      <c r="QU35" s="22"/>
      <c r="QV35" s="22"/>
      <c r="QW35" s="22"/>
      <c r="QX35" s="22"/>
      <c r="QY35" s="22"/>
      <c r="QZ35" s="22"/>
      <c r="RA35" s="22"/>
      <c r="RB35" s="22"/>
      <c r="RC35" s="22"/>
      <c r="RD35" s="22"/>
      <c r="RE35" s="22"/>
      <c r="RF35" s="22"/>
      <c r="RG35" s="22"/>
      <c r="RH35" s="22"/>
      <c r="RI35" s="22"/>
      <c r="RJ35" s="22"/>
      <c r="RK35" s="22"/>
      <c r="RL35" s="22"/>
      <c r="RM35" s="22"/>
      <c r="RN35" s="22"/>
      <c r="RO35" s="22"/>
      <c r="RP35" s="22"/>
      <c r="RQ35" s="22"/>
      <c r="RR35" s="22"/>
      <c r="RS35" s="22"/>
      <c r="RT35" s="22"/>
      <c r="RU35" s="22"/>
      <c r="RV35" s="22"/>
      <c r="RW35" s="22"/>
      <c r="RX35" s="22"/>
      <c r="RY35" s="22"/>
      <c r="RZ35" s="22"/>
      <c r="SA35" s="22"/>
      <c r="SB35" s="22"/>
      <c r="SC35" s="22"/>
      <c r="SD35" s="22"/>
      <c r="SE35" s="22"/>
      <c r="SF35" s="22"/>
      <c r="SG35" s="22"/>
      <c r="SH35" s="22"/>
      <c r="SI35" s="22"/>
      <c r="SJ35" s="22"/>
      <c r="SK35" s="22"/>
      <c r="SL35" s="22"/>
      <c r="SM35" s="22"/>
      <c r="SN35" s="22"/>
      <c r="SO35" s="22"/>
      <c r="SP35" s="22"/>
      <c r="SQ35" s="22"/>
      <c r="SR35" s="22"/>
      <c r="SS35" s="22"/>
      <c r="ST35" s="22"/>
      <c r="SU35" s="22"/>
      <c r="SV35" s="22"/>
      <c r="SW35" s="22"/>
      <c r="SX35" s="22"/>
      <c r="SY35" s="22"/>
      <c r="SZ35" s="22"/>
      <c r="TA35" s="22"/>
      <c r="TB35" s="22"/>
      <c r="TC35" s="22"/>
      <c r="TD35" s="22"/>
      <c r="TE35" s="22"/>
      <c r="TF35" s="22"/>
      <c r="TG35" s="22"/>
      <c r="TH35" s="22"/>
      <c r="TI35" s="22"/>
      <c r="TJ35" s="22"/>
      <c r="TK35" s="22"/>
      <c r="TL35" s="22"/>
      <c r="TM35" s="22"/>
      <c r="TN35" s="22"/>
      <c r="TO35" s="22"/>
      <c r="TP35" s="22"/>
      <c r="TQ35" s="22"/>
      <c r="TR35" s="22"/>
      <c r="TS35" s="22"/>
      <c r="TT35" s="22"/>
      <c r="TU35" s="22"/>
      <c r="TV35" s="22"/>
      <c r="TW35" s="22"/>
      <c r="TX35" s="22"/>
      <c r="TY35" s="22"/>
      <c r="TZ35" s="22"/>
      <c r="UA35" s="22"/>
      <c r="UB35" s="22"/>
      <c r="UC35" s="22"/>
      <c r="UD35" s="22"/>
      <c r="UE35" s="22"/>
      <c r="UF35" s="22"/>
      <c r="UG35" s="22"/>
      <c r="UH35" s="22"/>
      <c r="UI35" s="22"/>
      <c r="UJ35" s="22"/>
      <c r="UK35" s="22"/>
      <c r="UL35" s="22"/>
      <c r="UM35" s="22"/>
      <c r="UN35" s="22"/>
      <c r="UO35" s="22"/>
      <c r="UP35" s="22"/>
      <c r="UQ35" s="22"/>
      <c r="UR35" s="22"/>
      <c r="US35" s="22"/>
      <c r="UT35" s="22"/>
      <c r="UU35" s="22"/>
      <c r="UV35" s="22"/>
      <c r="UW35" s="22"/>
      <c r="UX35" s="22"/>
      <c r="UY35" s="22"/>
      <c r="UZ35" s="22"/>
      <c r="VA35" s="22"/>
      <c r="VB35" s="22"/>
      <c r="VC35" s="22"/>
      <c r="VD35" s="22"/>
      <c r="VE35" s="22"/>
      <c r="VF35" s="22"/>
      <c r="VG35" s="22"/>
      <c r="VH35" s="22"/>
      <c r="VI35" s="22"/>
      <c r="VJ35" s="22"/>
      <c r="VK35" s="22"/>
      <c r="VL35" s="22"/>
      <c r="VM35" s="22"/>
      <c r="VN35" s="22"/>
      <c r="VO35" s="22"/>
      <c r="VP35" s="22"/>
      <c r="VQ35" s="22"/>
      <c r="VR35" s="22"/>
      <c r="VS35" s="22"/>
      <c r="VT35" s="22"/>
      <c r="VU35" s="22"/>
      <c r="VV35" s="22"/>
      <c r="VW35" s="22"/>
      <c r="VX35" s="22"/>
      <c r="VY35" s="22"/>
      <c r="VZ35" s="22"/>
      <c r="WA35" s="22"/>
      <c r="WB35" s="22"/>
      <c r="WC35" s="22"/>
      <c r="WD35" s="22"/>
      <c r="WE35" s="22"/>
      <c r="WF35" s="22"/>
      <c r="WG35" s="22"/>
      <c r="WH35" s="22"/>
      <c r="WI35" s="22"/>
      <c r="WJ35" s="22"/>
      <c r="WK35" s="22"/>
      <c r="WL35" s="22"/>
      <c r="WM35" s="22"/>
      <c r="WN35" s="22"/>
      <c r="WO35" s="22"/>
      <c r="WP35" s="22"/>
      <c r="WQ35" s="22"/>
      <c r="WR35" s="22"/>
      <c r="WS35" s="22"/>
      <c r="WT35" s="22"/>
      <c r="WU35" s="22"/>
      <c r="WV35" s="22"/>
      <c r="WW35" s="22"/>
      <c r="WX35" s="22"/>
      <c r="WY35" s="22"/>
      <c r="WZ35" s="22"/>
      <c r="XA35" s="22"/>
      <c r="XB35" s="22"/>
      <c r="XC35" s="22"/>
      <c r="XD35" s="22"/>
      <c r="XE35" s="22"/>
      <c r="XF35" s="22"/>
      <c r="XG35" s="22"/>
      <c r="XH35" s="22"/>
      <c r="XI35" s="22"/>
      <c r="XJ35" s="22"/>
      <c r="XK35" s="22"/>
      <c r="XL35" s="22"/>
      <c r="XM35" s="22"/>
      <c r="XN35" s="22"/>
      <c r="XO35" s="22"/>
      <c r="XP35" s="22"/>
      <c r="XQ35" s="22"/>
      <c r="XR35" s="22"/>
      <c r="XS35" s="22"/>
      <c r="XT35" s="22"/>
      <c r="XU35" s="22"/>
      <c r="XV35" s="22"/>
      <c r="XW35" s="22"/>
      <c r="XX35" s="22"/>
      <c r="XY35" s="22"/>
      <c r="XZ35" s="22"/>
      <c r="YA35" s="22"/>
      <c r="YB35" s="22"/>
      <c r="YC35" s="22"/>
      <c r="YD35" s="22"/>
      <c r="YE35" s="22"/>
      <c r="YF35" s="22"/>
      <c r="YG35" s="22"/>
      <c r="YH35" s="22"/>
      <c r="YI35" s="22"/>
      <c r="YJ35" s="22"/>
      <c r="YK35" s="22"/>
      <c r="YL35" s="22"/>
      <c r="YM35" s="22"/>
      <c r="YN35" s="22"/>
      <c r="YO35" s="22"/>
      <c r="YP35" s="22"/>
      <c r="YQ35" s="22"/>
      <c r="YR35" s="22"/>
      <c r="YS35" s="22"/>
      <c r="YT35" s="22"/>
      <c r="YU35" s="22"/>
      <c r="YV35" s="22"/>
      <c r="YW35" s="22"/>
      <c r="YX35" s="22"/>
      <c r="YY35" s="22"/>
      <c r="YZ35" s="22"/>
      <c r="ZA35" s="22"/>
      <c r="ZB35" s="22"/>
      <c r="ZC35" s="22"/>
      <c r="ZD35" s="22"/>
      <c r="ZE35" s="22"/>
      <c r="ZF35" s="22"/>
      <c r="ZG35" s="22"/>
      <c r="ZH35" s="22"/>
      <c r="ZI35" s="22"/>
      <c r="ZJ35" s="22"/>
      <c r="ZK35" s="22"/>
      <c r="ZL35" s="22"/>
      <c r="ZM35" s="22"/>
      <c r="ZN35" s="22"/>
      <c r="ZO35" s="22"/>
      <c r="ZP35" s="22"/>
      <c r="ZQ35" s="22"/>
      <c r="ZR35" s="22"/>
      <c r="ZS35" s="22"/>
      <c r="ZT35" s="22"/>
      <c r="ZU35" s="22"/>
      <c r="ZV35" s="22"/>
      <c r="ZW35" s="22"/>
      <c r="ZX35" s="22"/>
      <c r="ZY35" s="22"/>
      <c r="ZZ35" s="22"/>
      <c r="AAA35" s="22"/>
      <c r="AAB35" s="22"/>
      <c r="AAC35" s="22"/>
      <c r="AAD35" s="22"/>
      <c r="AAE35" s="22"/>
      <c r="AAF35" s="22"/>
      <c r="AAG35" s="22"/>
      <c r="AAH35" s="22"/>
      <c r="AAI35" s="22"/>
      <c r="AAJ35" s="22"/>
      <c r="AAK35" s="22"/>
      <c r="AAL35" s="22"/>
      <c r="AAM35" s="22"/>
      <c r="AAN35" s="22"/>
      <c r="AAO35" s="22"/>
      <c r="AAP35" s="22"/>
      <c r="AAQ35" s="22"/>
      <c r="AAR35" s="22"/>
      <c r="AAS35" s="22"/>
      <c r="AAT35" s="22"/>
      <c r="AAU35" s="22"/>
      <c r="AAV35" s="22"/>
      <c r="AAW35" s="22"/>
      <c r="AAX35" s="22"/>
      <c r="AAY35" s="22"/>
      <c r="AAZ35" s="22"/>
      <c r="ABA35" s="22"/>
      <c r="ABB35" s="22"/>
      <c r="ABC35" s="22"/>
      <c r="ABD35" s="22"/>
      <c r="ABE35" s="22"/>
      <c r="ABF35" s="22"/>
      <c r="ABG35" s="22"/>
      <c r="ABH35" s="22"/>
      <c r="ABI35" s="22"/>
      <c r="ABJ35" s="22"/>
      <c r="ABK35" s="22"/>
      <c r="ABL35" s="22"/>
      <c r="ABM35" s="22"/>
      <c r="ABN35" s="22"/>
      <c r="ABO35" s="22"/>
      <c r="ABP35" s="22"/>
      <c r="ABQ35" s="22"/>
      <c r="ABR35" s="22"/>
      <c r="ABS35" s="22"/>
      <c r="ABT35" s="22"/>
      <c r="ABU35" s="22"/>
      <c r="ABV35" s="22"/>
      <c r="ABW35" s="22"/>
      <c r="ABX35" s="22"/>
      <c r="ABY35" s="22"/>
      <c r="ABZ35" s="22"/>
      <c r="ACA35" s="22"/>
      <c r="ACB35" s="22"/>
      <c r="ACC35" s="22"/>
      <c r="ACD35" s="22"/>
      <c r="ACE35" s="22"/>
      <c r="ACF35" s="22"/>
      <c r="ACG35" s="22"/>
      <c r="ACH35" s="22"/>
      <c r="ACI35" s="22"/>
      <c r="ACJ35" s="22"/>
      <c r="ACK35" s="22"/>
      <c r="ACL35" s="22"/>
      <c r="ACM35" s="22"/>
      <c r="ACN35" s="22"/>
      <c r="ACO35" s="22"/>
      <c r="ACP35" s="22"/>
      <c r="ACQ35" s="22"/>
      <c r="ACR35" s="22"/>
      <c r="ACS35" s="22"/>
      <c r="ACT35" s="22"/>
      <c r="ACU35" s="22"/>
      <c r="ACV35" s="22"/>
      <c r="ACW35" s="22"/>
      <c r="ACX35" s="22"/>
      <c r="ACY35" s="22"/>
      <c r="ACZ35" s="22"/>
      <c r="ADA35" s="22"/>
      <c r="ADB35" s="22"/>
      <c r="ADC35" s="22"/>
      <c r="ADD35" s="22"/>
      <c r="ADE35" s="22"/>
      <c r="ADF35" s="22"/>
      <c r="ADG35" s="22"/>
      <c r="ADH35" s="22"/>
      <c r="ADI35" s="22"/>
      <c r="ADJ35" s="22"/>
      <c r="ADK35" s="22"/>
      <c r="ADL35" s="22"/>
      <c r="ADM35" s="22"/>
      <c r="ADN35" s="22"/>
      <c r="ADO35" s="22"/>
      <c r="ADP35" s="22"/>
      <c r="ADQ35" s="22"/>
      <c r="ADR35" s="22"/>
      <c r="ADS35" s="22"/>
      <c r="ADT35" s="22"/>
      <c r="ADU35" s="22"/>
      <c r="ADV35" s="22"/>
      <c r="ADW35" s="22"/>
      <c r="ADX35" s="22"/>
      <c r="ADY35" s="22"/>
      <c r="ADZ35" s="22"/>
      <c r="AEA35" s="22"/>
      <c r="AEB35" s="22"/>
      <c r="AEC35" s="22"/>
      <c r="AED35" s="22"/>
      <c r="AEE35" s="22"/>
      <c r="AEF35" s="22"/>
      <c r="AEG35" s="22"/>
      <c r="AEH35" s="22"/>
      <c r="AEI35" s="22"/>
      <c r="AEJ35" s="22"/>
      <c r="AEK35" s="22"/>
      <c r="AEL35" s="22"/>
      <c r="AEM35" s="22"/>
      <c r="AEN35" s="22"/>
      <c r="AEO35" s="22"/>
      <c r="AEP35" s="22"/>
      <c r="AEQ35" s="22"/>
      <c r="AER35" s="22"/>
      <c r="AES35" s="22"/>
      <c r="AET35" s="22"/>
      <c r="AEU35" s="22"/>
      <c r="AEV35" s="22"/>
      <c r="AEW35" s="22"/>
      <c r="AEX35" s="22"/>
      <c r="AEY35" s="22"/>
      <c r="AEZ35" s="22"/>
      <c r="AFA35" s="22"/>
      <c r="AFB35" s="22"/>
      <c r="AFC35" s="22"/>
      <c r="AFD35" s="22"/>
      <c r="AFE35" s="22"/>
      <c r="AFF35" s="22"/>
      <c r="AFG35" s="22"/>
      <c r="AFH35" s="22"/>
      <c r="AFI35" s="22"/>
      <c r="AFJ35" s="22"/>
      <c r="AFK35" s="22"/>
      <c r="AFL35" s="22"/>
      <c r="AFM35" s="22"/>
      <c r="AFN35" s="22"/>
      <c r="AFO35" s="22"/>
      <c r="AFP35" s="22"/>
      <c r="AFQ35" s="22"/>
      <c r="AFR35" s="22"/>
      <c r="AFS35" s="22"/>
      <c r="AFT35" s="22"/>
      <c r="AFU35" s="22"/>
      <c r="AFV35" s="22"/>
      <c r="AFW35" s="22"/>
      <c r="AFX35" s="22"/>
      <c r="AFY35" s="22"/>
      <c r="AFZ35" s="22"/>
      <c r="AGA35" s="22"/>
      <c r="AGB35" s="22"/>
      <c r="AGC35" s="22"/>
      <c r="AGD35" s="22"/>
      <c r="AGE35" s="22"/>
      <c r="AGF35" s="22"/>
      <c r="AGG35" s="22"/>
      <c r="AGH35" s="22"/>
      <c r="AGI35" s="22"/>
      <c r="AGJ35" s="22"/>
      <c r="AGK35" s="22"/>
      <c r="AGL35" s="22"/>
      <c r="AGM35" s="22"/>
      <c r="AGN35" s="22"/>
      <c r="AGO35" s="22"/>
      <c r="AGP35" s="22"/>
      <c r="AGQ35" s="22"/>
      <c r="AGR35" s="22"/>
      <c r="AGS35" s="22"/>
      <c r="AGT35" s="22"/>
      <c r="AGU35" s="22"/>
      <c r="AGV35" s="22"/>
      <c r="AGW35" s="22"/>
      <c r="AGX35" s="22"/>
      <c r="AGY35" s="22"/>
      <c r="AGZ35" s="22"/>
      <c r="AHA35" s="22"/>
      <c r="AHB35" s="22"/>
      <c r="AHC35" s="22"/>
      <c r="AHD35" s="22"/>
      <c r="AHE35" s="22"/>
      <c r="AHF35" s="22"/>
      <c r="AHG35" s="22"/>
      <c r="AHH35" s="22"/>
      <c r="AHI35" s="22"/>
      <c r="AHJ35" s="22"/>
      <c r="AHK35" s="22"/>
      <c r="AHL35" s="22"/>
      <c r="AHM35" s="22"/>
      <c r="AHN35" s="22"/>
      <c r="AHO35" s="22"/>
      <c r="AHP35" s="22"/>
      <c r="AHQ35" s="22"/>
      <c r="AHR35" s="22"/>
      <c r="AHS35" s="22"/>
      <c r="AHT35" s="22"/>
      <c r="AHU35" s="22"/>
      <c r="AHV35" s="22"/>
      <c r="AHW35" s="22"/>
      <c r="AHX35" s="22"/>
      <c r="AHY35" s="22"/>
      <c r="AHZ35" s="22"/>
      <c r="AIA35" s="22"/>
      <c r="AIB35" s="22"/>
      <c r="AIC35" s="22"/>
      <c r="AID35" s="22"/>
      <c r="AIE35" s="22"/>
      <c r="AIF35" s="22"/>
      <c r="AIG35" s="22"/>
      <c r="AIH35" s="22"/>
      <c r="AII35" s="22"/>
      <c r="AIJ35" s="22"/>
      <c r="AIK35" s="22"/>
      <c r="AIL35" s="22"/>
      <c r="AIM35" s="22"/>
      <c r="AIN35" s="22"/>
      <c r="AIO35" s="22"/>
      <c r="AIP35" s="22"/>
      <c r="AIQ35" s="22"/>
      <c r="AIR35" s="22"/>
      <c r="AIS35" s="22"/>
      <c r="AIT35" s="22"/>
      <c r="AIU35" s="22"/>
      <c r="AIV35" s="22"/>
      <c r="AIW35" s="22"/>
      <c r="AIX35" s="22"/>
      <c r="AIY35" s="22"/>
      <c r="AIZ35" s="22"/>
      <c r="AJA35" s="22"/>
      <c r="AJB35" s="22"/>
      <c r="AJC35" s="22"/>
      <c r="AJD35" s="22"/>
      <c r="AJE35" s="22"/>
      <c r="AJF35" s="22"/>
      <c r="AJG35" s="22"/>
      <c r="AJH35" s="22"/>
      <c r="AJI35" s="22"/>
      <c r="AJJ35" s="22"/>
      <c r="AJK35" s="22"/>
      <c r="AJL35" s="22"/>
      <c r="AJM35" s="22"/>
      <c r="AJN35" s="22"/>
      <c r="AJO35" s="22"/>
      <c r="AJP35" s="22"/>
      <c r="AJQ35" s="22"/>
      <c r="AJR35" s="22"/>
      <c r="AJS35" s="22"/>
      <c r="AJT35" s="22"/>
      <c r="AJU35" s="22"/>
      <c r="AJV35" s="22"/>
      <c r="AJW35" s="22"/>
      <c r="AJX35" s="22"/>
      <c r="AJY35" s="22"/>
      <c r="AJZ35" s="22"/>
      <c r="AKA35" s="22"/>
      <c r="AKB35" s="22"/>
      <c r="AKC35" s="22"/>
      <c r="AKD35" s="22"/>
      <c r="AKE35" s="22"/>
      <c r="AKF35" s="22"/>
      <c r="AKG35" s="22"/>
      <c r="AKH35" s="22"/>
      <c r="AKI35" s="22"/>
      <c r="AKJ35" s="22"/>
      <c r="AKK35" s="22"/>
      <c r="AKL35" s="22"/>
      <c r="AKM35" s="22"/>
      <c r="AKN35" s="22"/>
      <c r="AKO35" s="22"/>
      <c r="AKP35" s="22"/>
      <c r="AKQ35" s="22"/>
      <c r="AKR35" s="22"/>
      <c r="AKS35" s="22"/>
      <c r="AKT35" s="22"/>
      <c r="AKU35" s="22"/>
      <c r="AKV35" s="22"/>
      <c r="AKW35" s="22"/>
      <c r="AKX35" s="22"/>
      <c r="AKY35" s="22"/>
      <c r="AKZ35" s="22"/>
      <c r="ALA35" s="22"/>
      <c r="ALB35" s="22"/>
      <c r="ALC35" s="22"/>
      <c r="ALD35" s="22"/>
      <c r="ALE35" s="22"/>
      <c r="ALF35" s="22"/>
      <c r="ALG35" s="22"/>
      <c r="ALH35" s="22"/>
      <c r="ALI35" s="22"/>
      <c r="ALJ35" s="22"/>
      <c r="ALK35" s="22"/>
      <c r="ALL35" s="22"/>
      <c r="ALM35" s="22"/>
      <c r="ALN35" s="22"/>
      <c r="ALO35" s="22"/>
      <c r="ALP35" s="22"/>
      <c r="ALQ35" s="22"/>
      <c r="ALR35" s="22"/>
      <c r="ALS35" s="22"/>
      <c r="ALT35" s="22"/>
      <c r="ALU35" s="22"/>
      <c r="ALV35" s="22"/>
      <c r="ALW35" s="22"/>
      <c r="ALX35" s="22"/>
      <c r="ALY35" s="22"/>
      <c r="ALZ35" s="22"/>
      <c r="AMA35" s="22"/>
      <c r="AMB35" s="22"/>
      <c r="AMC35" s="22"/>
      <c r="AMD35" s="22"/>
      <c r="AME35" s="22"/>
      <c r="AMF35" s="22"/>
      <c r="AMG35" s="22"/>
      <c r="AMH35" s="22"/>
      <c r="AMI35" s="22"/>
      <c r="AMJ35" s="22"/>
    </row>
    <row r="36" customFormat="false" ht="19.6" hidden="false" customHeight="true" outlineLevel="0" collapsed="false">
      <c r="A36" s="15" t="s">
        <v>44</v>
      </c>
      <c r="B36" s="18" t="s">
        <v>22</v>
      </c>
      <c r="C36" s="18" t="s">
        <v>18</v>
      </c>
      <c r="D36" s="21" t="n">
        <v>1640.5</v>
      </c>
    </row>
    <row r="37" customFormat="false" ht="19.6" hidden="false" customHeight="true" outlineLevel="0" collapsed="false">
      <c r="A37" s="12" t="s">
        <v>45</v>
      </c>
      <c r="B37" s="17" t="s">
        <v>24</v>
      </c>
      <c r="C37" s="17" t="s">
        <v>14</v>
      </c>
      <c r="D37" s="14" t="n">
        <f aca="false">D38</f>
        <v>1711.5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  <c r="MD37" s="23"/>
      <c r="ME37" s="23"/>
      <c r="MF37" s="23"/>
      <c r="MG37" s="23"/>
      <c r="MH37" s="23"/>
      <c r="MI37" s="23"/>
      <c r="MJ37" s="23"/>
      <c r="MK37" s="23"/>
      <c r="ML37" s="23"/>
      <c r="MM37" s="23"/>
      <c r="MN37" s="23"/>
      <c r="MO37" s="23"/>
      <c r="MP37" s="23"/>
      <c r="MQ37" s="23"/>
      <c r="MR37" s="23"/>
      <c r="MS37" s="23"/>
      <c r="MT37" s="23"/>
      <c r="MU37" s="23"/>
      <c r="MV37" s="23"/>
      <c r="MW37" s="23"/>
      <c r="MX37" s="23"/>
      <c r="MY37" s="23"/>
      <c r="MZ37" s="23"/>
      <c r="NA37" s="23"/>
      <c r="NB37" s="23"/>
      <c r="NC37" s="23"/>
      <c r="ND37" s="23"/>
      <c r="NE37" s="23"/>
      <c r="NF37" s="23"/>
      <c r="NG37" s="23"/>
      <c r="NH37" s="23"/>
      <c r="NI37" s="23"/>
      <c r="NJ37" s="23"/>
      <c r="NK37" s="23"/>
      <c r="NL37" s="23"/>
      <c r="NM37" s="23"/>
      <c r="NN37" s="23"/>
      <c r="NO37" s="23"/>
      <c r="NP37" s="23"/>
      <c r="NQ37" s="23"/>
      <c r="NR37" s="23"/>
      <c r="NS37" s="23"/>
      <c r="NT37" s="23"/>
      <c r="NU37" s="23"/>
      <c r="NV37" s="23"/>
      <c r="NW37" s="23"/>
      <c r="NX37" s="23"/>
      <c r="NY37" s="23"/>
      <c r="NZ37" s="23"/>
      <c r="OA37" s="23"/>
      <c r="OB37" s="23"/>
      <c r="OC37" s="23"/>
      <c r="OD37" s="23"/>
      <c r="OE37" s="23"/>
      <c r="OF37" s="23"/>
      <c r="OG37" s="23"/>
      <c r="OH37" s="23"/>
      <c r="OI37" s="23"/>
      <c r="OJ37" s="23"/>
      <c r="OK37" s="23"/>
      <c r="OL37" s="23"/>
      <c r="OM37" s="23"/>
      <c r="ON37" s="23"/>
      <c r="OO37" s="23"/>
      <c r="OP37" s="23"/>
      <c r="OQ37" s="23"/>
      <c r="OR37" s="23"/>
      <c r="OS37" s="23"/>
      <c r="OT37" s="23"/>
      <c r="OU37" s="23"/>
      <c r="OV37" s="23"/>
      <c r="OW37" s="23"/>
      <c r="OX37" s="23"/>
      <c r="OY37" s="23"/>
      <c r="OZ37" s="23"/>
      <c r="PA37" s="23"/>
      <c r="PB37" s="23"/>
      <c r="PC37" s="23"/>
      <c r="PD37" s="23"/>
      <c r="PE37" s="23"/>
      <c r="PF37" s="23"/>
      <c r="PG37" s="23"/>
      <c r="PH37" s="23"/>
      <c r="PI37" s="23"/>
      <c r="PJ37" s="23"/>
      <c r="PK37" s="23"/>
      <c r="PL37" s="23"/>
      <c r="PM37" s="23"/>
      <c r="PN37" s="23"/>
      <c r="PO37" s="23"/>
      <c r="PP37" s="23"/>
      <c r="PQ37" s="23"/>
      <c r="PR37" s="23"/>
      <c r="PS37" s="23"/>
      <c r="PT37" s="23"/>
      <c r="PU37" s="23"/>
      <c r="PV37" s="23"/>
      <c r="PW37" s="23"/>
      <c r="PX37" s="23"/>
      <c r="PY37" s="23"/>
      <c r="PZ37" s="23"/>
      <c r="QA37" s="23"/>
      <c r="QB37" s="23"/>
      <c r="QC37" s="23"/>
      <c r="QD37" s="23"/>
      <c r="QE37" s="23"/>
      <c r="QF37" s="23"/>
      <c r="QG37" s="23"/>
      <c r="QH37" s="23"/>
      <c r="QI37" s="23"/>
      <c r="QJ37" s="23"/>
      <c r="QK37" s="23"/>
      <c r="QL37" s="23"/>
      <c r="QM37" s="23"/>
      <c r="QN37" s="23"/>
      <c r="QO37" s="23"/>
      <c r="QP37" s="23"/>
      <c r="QQ37" s="23"/>
      <c r="QR37" s="23"/>
      <c r="QS37" s="23"/>
      <c r="QT37" s="23"/>
      <c r="QU37" s="23"/>
      <c r="QV37" s="23"/>
      <c r="QW37" s="23"/>
      <c r="QX37" s="23"/>
      <c r="QY37" s="23"/>
      <c r="QZ37" s="23"/>
      <c r="RA37" s="23"/>
      <c r="RB37" s="23"/>
      <c r="RC37" s="23"/>
      <c r="RD37" s="23"/>
      <c r="RE37" s="23"/>
      <c r="RF37" s="23"/>
      <c r="RG37" s="23"/>
      <c r="RH37" s="23"/>
      <c r="RI37" s="23"/>
      <c r="RJ37" s="23"/>
      <c r="RK37" s="23"/>
      <c r="RL37" s="23"/>
      <c r="RM37" s="23"/>
      <c r="RN37" s="23"/>
      <c r="RO37" s="23"/>
      <c r="RP37" s="23"/>
      <c r="RQ37" s="23"/>
      <c r="RR37" s="23"/>
      <c r="RS37" s="23"/>
      <c r="RT37" s="23"/>
      <c r="RU37" s="23"/>
      <c r="RV37" s="23"/>
      <c r="RW37" s="23"/>
      <c r="RX37" s="23"/>
      <c r="RY37" s="23"/>
      <c r="RZ37" s="23"/>
      <c r="SA37" s="23"/>
      <c r="SB37" s="23"/>
      <c r="SC37" s="23"/>
      <c r="SD37" s="23"/>
      <c r="SE37" s="23"/>
      <c r="SF37" s="23"/>
      <c r="SG37" s="23"/>
      <c r="SH37" s="23"/>
      <c r="SI37" s="23"/>
      <c r="SJ37" s="23"/>
      <c r="SK37" s="23"/>
      <c r="SL37" s="23"/>
      <c r="SM37" s="23"/>
      <c r="SN37" s="23"/>
      <c r="SO37" s="23"/>
      <c r="SP37" s="23"/>
      <c r="SQ37" s="23"/>
      <c r="SR37" s="23"/>
      <c r="SS37" s="23"/>
      <c r="ST37" s="23"/>
      <c r="SU37" s="23"/>
      <c r="SV37" s="23"/>
      <c r="SW37" s="23"/>
      <c r="SX37" s="23"/>
      <c r="SY37" s="23"/>
      <c r="SZ37" s="23"/>
      <c r="TA37" s="23"/>
      <c r="TB37" s="23"/>
      <c r="TC37" s="23"/>
      <c r="TD37" s="23"/>
      <c r="TE37" s="23"/>
      <c r="TF37" s="23"/>
      <c r="TG37" s="23"/>
      <c r="TH37" s="23"/>
      <c r="TI37" s="23"/>
      <c r="TJ37" s="23"/>
      <c r="TK37" s="23"/>
      <c r="TL37" s="23"/>
      <c r="TM37" s="23"/>
      <c r="TN37" s="23"/>
      <c r="TO37" s="23"/>
      <c r="TP37" s="23"/>
      <c r="TQ37" s="23"/>
      <c r="TR37" s="23"/>
      <c r="TS37" s="23"/>
      <c r="TT37" s="23"/>
      <c r="TU37" s="23"/>
      <c r="TV37" s="23"/>
      <c r="TW37" s="23"/>
      <c r="TX37" s="23"/>
      <c r="TY37" s="23"/>
      <c r="TZ37" s="23"/>
      <c r="UA37" s="23"/>
      <c r="UB37" s="23"/>
      <c r="UC37" s="23"/>
      <c r="UD37" s="23"/>
      <c r="UE37" s="23"/>
      <c r="UF37" s="23"/>
      <c r="UG37" s="23"/>
      <c r="UH37" s="23"/>
      <c r="UI37" s="23"/>
      <c r="UJ37" s="23"/>
      <c r="UK37" s="23"/>
      <c r="UL37" s="23"/>
      <c r="UM37" s="23"/>
      <c r="UN37" s="23"/>
      <c r="UO37" s="23"/>
      <c r="UP37" s="23"/>
      <c r="UQ37" s="23"/>
      <c r="UR37" s="23"/>
      <c r="US37" s="23"/>
      <c r="UT37" s="23"/>
      <c r="UU37" s="23"/>
      <c r="UV37" s="23"/>
      <c r="UW37" s="23"/>
      <c r="UX37" s="23"/>
      <c r="UY37" s="23"/>
      <c r="UZ37" s="23"/>
      <c r="VA37" s="23"/>
      <c r="VB37" s="23"/>
      <c r="VC37" s="23"/>
      <c r="VD37" s="23"/>
      <c r="VE37" s="23"/>
      <c r="VF37" s="23"/>
      <c r="VG37" s="23"/>
      <c r="VH37" s="23"/>
      <c r="VI37" s="23"/>
      <c r="VJ37" s="23"/>
      <c r="VK37" s="23"/>
      <c r="VL37" s="23"/>
      <c r="VM37" s="23"/>
      <c r="VN37" s="23"/>
      <c r="VO37" s="23"/>
      <c r="VP37" s="23"/>
      <c r="VQ37" s="23"/>
      <c r="VR37" s="23"/>
      <c r="VS37" s="23"/>
      <c r="VT37" s="23"/>
      <c r="VU37" s="23"/>
      <c r="VV37" s="23"/>
      <c r="VW37" s="23"/>
      <c r="VX37" s="23"/>
      <c r="VY37" s="23"/>
      <c r="VZ37" s="23"/>
      <c r="WA37" s="23"/>
      <c r="WB37" s="23"/>
      <c r="WC37" s="23"/>
      <c r="WD37" s="23"/>
      <c r="WE37" s="23"/>
      <c r="WF37" s="23"/>
      <c r="WG37" s="23"/>
      <c r="WH37" s="23"/>
      <c r="WI37" s="23"/>
      <c r="WJ37" s="23"/>
      <c r="WK37" s="23"/>
      <c r="WL37" s="23"/>
      <c r="WM37" s="23"/>
      <c r="WN37" s="23"/>
      <c r="WO37" s="23"/>
      <c r="WP37" s="23"/>
      <c r="WQ37" s="23"/>
      <c r="WR37" s="23"/>
      <c r="WS37" s="23"/>
      <c r="WT37" s="23"/>
      <c r="WU37" s="23"/>
      <c r="WV37" s="23"/>
      <c r="WW37" s="23"/>
      <c r="WX37" s="23"/>
      <c r="WY37" s="23"/>
      <c r="WZ37" s="23"/>
      <c r="XA37" s="23"/>
      <c r="XB37" s="23"/>
      <c r="XC37" s="23"/>
      <c r="XD37" s="23"/>
      <c r="XE37" s="23"/>
      <c r="XF37" s="23"/>
      <c r="XG37" s="23"/>
      <c r="XH37" s="23"/>
      <c r="XI37" s="23"/>
      <c r="XJ37" s="23"/>
      <c r="XK37" s="23"/>
      <c r="XL37" s="23"/>
      <c r="XM37" s="23"/>
      <c r="XN37" s="23"/>
      <c r="XO37" s="23"/>
      <c r="XP37" s="23"/>
      <c r="XQ37" s="23"/>
      <c r="XR37" s="23"/>
      <c r="XS37" s="23"/>
      <c r="XT37" s="23"/>
      <c r="XU37" s="23"/>
      <c r="XV37" s="23"/>
      <c r="XW37" s="23"/>
      <c r="XX37" s="23"/>
      <c r="XY37" s="23"/>
      <c r="XZ37" s="23"/>
      <c r="YA37" s="23"/>
      <c r="YB37" s="23"/>
      <c r="YC37" s="23"/>
      <c r="YD37" s="23"/>
      <c r="YE37" s="23"/>
      <c r="YF37" s="23"/>
      <c r="YG37" s="23"/>
      <c r="YH37" s="23"/>
      <c r="YI37" s="23"/>
      <c r="YJ37" s="23"/>
      <c r="YK37" s="23"/>
      <c r="YL37" s="23"/>
      <c r="YM37" s="23"/>
      <c r="YN37" s="23"/>
      <c r="YO37" s="23"/>
      <c r="YP37" s="23"/>
      <c r="YQ37" s="23"/>
      <c r="YR37" s="23"/>
      <c r="YS37" s="23"/>
      <c r="YT37" s="23"/>
      <c r="YU37" s="23"/>
      <c r="YV37" s="23"/>
      <c r="YW37" s="23"/>
      <c r="YX37" s="23"/>
      <c r="YY37" s="23"/>
      <c r="YZ37" s="23"/>
      <c r="ZA37" s="23"/>
      <c r="ZB37" s="23"/>
      <c r="ZC37" s="23"/>
      <c r="ZD37" s="23"/>
      <c r="ZE37" s="23"/>
      <c r="ZF37" s="23"/>
      <c r="ZG37" s="23"/>
      <c r="ZH37" s="23"/>
      <c r="ZI37" s="23"/>
      <c r="ZJ37" s="23"/>
      <c r="ZK37" s="23"/>
      <c r="ZL37" s="23"/>
      <c r="ZM37" s="23"/>
      <c r="ZN37" s="23"/>
      <c r="ZO37" s="23"/>
      <c r="ZP37" s="23"/>
      <c r="ZQ37" s="23"/>
      <c r="ZR37" s="23"/>
      <c r="ZS37" s="23"/>
      <c r="ZT37" s="23"/>
      <c r="ZU37" s="23"/>
      <c r="ZV37" s="23"/>
      <c r="ZW37" s="23"/>
      <c r="ZX37" s="23"/>
      <c r="ZY37" s="23"/>
      <c r="ZZ37" s="23"/>
      <c r="AAA37" s="23"/>
      <c r="AAB37" s="23"/>
      <c r="AAC37" s="23"/>
      <c r="AAD37" s="23"/>
      <c r="AAE37" s="23"/>
      <c r="AAF37" s="23"/>
      <c r="AAG37" s="23"/>
      <c r="AAH37" s="23"/>
      <c r="AAI37" s="23"/>
      <c r="AAJ37" s="23"/>
      <c r="AAK37" s="23"/>
      <c r="AAL37" s="23"/>
      <c r="AAM37" s="23"/>
      <c r="AAN37" s="23"/>
      <c r="AAO37" s="23"/>
      <c r="AAP37" s="23"/>
      <c r="AAQ37" s="23"/>
      <c r="AAR37" s="23"/>
      <c r="AAS37" s="23"/>
      <c r="AAT37" s="23"/>
      <c r="AAU37" s="23"/>
      <c r="AAV37" s="23"/>
      <c r="AAW37" s="23"/>
      <c r="AAX37" s="23"/>
      <c r="AAY37" s="23"/>
      <c r="AAZ37" s="23"/>
      <c r="ABA37" s="23"/>
      <c r="ABB37" s="23"/>
      <c r="ABC37" s="23"/>
      <c r="ABD37" s="23"/>
      <c r="ABE37" s="23"/>
      <c r="ABF37" s="23"/>
      <c r="ABG37" s="23"/>
      <c r="ABH37" s="23"/>
      <c r="ABI37" s="23"/>
      <c r="ABJ37" s="23"/>
      <c r="ABK37" s="23"/>
      <c r="ABL37" s="23"/>
      <c r="ABM37" s="23"/>
      <c r="ABN37" s="23"/>
      <c r="ABO37" s="23"/>
      <c r="ABP37" s="23"/>
      <c r="ABQ37" s="23"/>
      <c r="ABR37" s="23"/>
      <c r="ABS37" s="23"/>
      <c r="ABT37" s="23"/>
      <c r="ABU37" s="23"/>
      <c r="ABV37" s="23"/>
      <c r="ABW37" s="23"/>
      <c r="ABX37" s="23"/>
      <c r="ABY37" s="23"/>
      <c r="ABZ37" s="23"/>
      <c r="ACA37" s="23"/>
      <c r="ACB37" s="23"/>
      <c r="ACC37" s="23"/>
      <c r="ACD37" s="23"/>
      <c r="ACE37" s="23"/>
      <c r="ACF37" s="23"/>
      <c r="ACG37" s="23"/>
      <c r="ACH37" s="23"/>
      <c r="ACI37" s="23"/>
      <c r="ACJ37" s="23"/>
      <c r="ACK37" s="23"/>
      <c r="ACL37" s="23"/>
      <c r="ACM37" s="23"/>
      <c r="ACN37" s="23"/>
      <c r="ACO37" s="23"/>
      <c r="ACP37" s="23"/>
      <c r="ACQ37" s="23"/>
      <c r="ACR37" s="23"/>
      <c r="ACS37" s="23"/>
      <c r="ACT37" s="23"/>
      <c r="ACU37" s="23"/>
      <c r="ACV37" s="23"/>
      <c r="ACW37" s="23"/>
      <c r="ACX37" s="23"/>
      <c r="ACY37" s="23"/>
      <c r="ACZ37" s="23"/>
      <c r="ADA37" s="23"/>
      <c r="ADB37" s="23"/>
      <c r="ADC37" s="23"/>
      <c r="ADD37" s="23"/>
      <c r="ADE37" s="23"/>
      <c r="ADF37" s="23"/>
      <c r="ADG37" s="23"/>
      <c r="ADH37" s="23"/>
      <c r="ADI37" s="23"/>
      <c r="ADJ37" s="23"/>
      <c r="ADK37" s="23"/>
      <c r="ADL37" s="23"/>
      <c r="ADM37" s="23"/>
      <c r="ADN37" s="23"/>
      <c r="ADO37" s="23"/>
      <c r="ADP37" s="23"/>
      <c r="ADQ37" s="23"/>
      <c r="ADR37" s="23"/>
      <c r="ADS37" s="23"/>
      <c r="ADT37" s="23"/>
      <c r="ADU37" s="23"/>
      <c r="ADV37" s="23"/>
      <c r="ADW37" s="23"/>
      <c r="ADX37" s="23"/>
      <c r="ADY37" s="23"/>
      <c r="ADZ37" s="23"/>
      <c r="AEA37" s="23"/>
      <c r="AEB37" s="23"/>
      <c r="AEC37" s="23"/>
      <c r="AED37" s="23"/>
      <c r="AEE37" s="23"/>
      <c r="AEF37" s="23"/>
      <c r="AEG37" s="23"/>
      <c r="AEH37" s="23"/>
      <c r="AEI37" s="23"/>
      <c r="AEJ37" s="23"/>
      <c r="AEK37" s="23"/>
      <c r="AEL37" s="23"/>
      <c r="AEM37" s="23"/>
      <c r="AEN37" s="23"/>
      <c r="AEO37" s="23"/>
      <c r="AEP37" s="23"/>
      <c r="AEQ37" s="23"/>
      <c r="AER37" s="23"/>
      <c r="AES37" s="23"/>
      <c r="AET37" s="23"/>
      <c r="AEU37" s="23"/>
      <c r="AEV37" s="23"/>
      <c r="AEW37" s="23"/>
      <c r="AEX37" s="23"/>
      <c r="AEY37" s="23"/>
      <c r="AEZ37" s="23"/>
      <c r="AFA37" s="23"/>
      <c r="AFB37" s="23"/>
      <c r="AFC37" s="23"/>
      <c r="AFD37" s="23"/>
      <c r="AFE37" s="23"/>
      <c r="AFF37" s="23"/>
      <c r="AFG37" s="23"/>
      <c r="AFH37" s="23"/>
      <c r="AFI37" s="23"/>
      <c r="AFJ37" s="23"/>
      <c r="AFK37" s="23"/>
      <c r="AFL37" s="23"/>
      <c r="AFM37" s="23"/>
      <c r="AFN37" s="23"/>
      <c r="AFO37" s="23"/>
      <c r="AFP37" s="23"/>
      <c r="AFQ37" s="23"/>
      <c r="AFR37" s="23"/>
      <c r="AFS37" s="23"/>
      <c r="AFT37" s="23"/>
      <c r="AFU37" s="23"/>
      <c r="AFV37" s="23"/>
      <c r="AFW37" s="23"/>
      <c r="AFX37" s="23"/>
      <c r="AFY37" s="23"/>
      <c r="AFZ37" s="23"/>
      <c r="AGA37" s="23"/>
      <c r="AGB37" s="23"/>
      <c r="AGC37" s="23"/>
      <c r="AGD37" s="23"/>
      <c r="AGE37" s="23"/>
      <c r="AGF37" s="23"/>
      <c r="AGG37" s="23"/>
      <c r="AGH37" s="23"/>
      <c r="AGI37" s="23"/>
      <c r="AGJ37" s="23"/>
      <c r="AGK37" s="23"/>
      <c r="AGL37" s="23"/>
      <c r="AGM37" s="23"/>
      <c r="AGN37" s="23"/>
      <c r="AGO37" s="23"/>
      <c r="AGP37" s="23"/>
      <c r="AGQ37" s="23"/>
      <c r="AGR37" s="23"/>
      <c r="AGS37" s="23"/>
      <c r="AGT37" s="23"/>
      <c r="AGU37" s="23"/>
      <c r="AGV37" s="23"/>
      <c r="AGW37" s="23"/>
      <c r="AGX37" s="23"/>
      <c r="AGY37" s="23"/>
      <c r="AGZ37" s="23"/>
      <c r="AHA37" s="23"/>
      <c r="AHB37" s="23"/>
      <c r="AHC37" s="23"/>
      <c r="AHD37" s="23"/>
      <c r="AHE37" s="23"/>
      <c r="AHF37" s="23"/>
      <c r="AHG37" s="23"/>
      <c r="AHH37" s="23"/>
      <c r="AHI37" s="23"/>
      <c r="AHJ37" s="23"/>
      <c r="AHK37" s="23"/>
      <c r="AHL37" s="23"/>
      <c r="AHM37" s="23"/>
      <c r="AHN37" s="23"/>
      <c r="AHO37" s="23"/>
      <c r="AHP37" s="23"/>
      <c r="AHQ37" s="23"/>
      <c r="AHR37" s="23"/>
      <c r="AHS37" s="23"/>
      <c r="AHT37" s="23"/>
      <c r="AHU37" s="23"/>
      <c r="AHV37" s="23"/>
      <c r="AHW37" s="23"/>
      <c r="AHX37" s="23"/>
      <c r="AHY37" s="23"/>
      <c r="AHZ37" s="23"/>
      <c r="AIA37" s="23"/>
      <c r="AIB37" s="23"/>
      <c r="AIC37" s="23"/>
      <c r="AID37" s="23"/>
      <c r="AIE37" s="23"/>
      <c r="AIF37" s="23"/>
      <c r="AIG37" s="23"/>
      <c r="AIH37" s="23"/>
      <c r="AII37" s="23"/>
      <c r="AIJ37" s="23"/>
      <c r="AIK37" s="23"/>
      <c r="AIL37" s="23"/>
      <c r="AIM37" s="23"/>
      <c r="AIN37" s="23"/>
      <c r="AIO37" s="23"/>
      <c r="AIP37" s="23"/>
      <c r="AIQ37" s="23"/>
      <c r="AIR37" s="23"/>
      <c r="AIS37" s="23"/>
      <c r="AIT37" s="23"/>
      <c r="AIU37" s="23"/>
      <c r="AIV37" s="23"/>
      <c r="AIW37" s="23"/>
      <c r="AIX37" s="23"/>
      <c r="AIY37" s="23"/>
      <c r="AIZ37" s="23"/>
      <c r="AJA37" s="23"/>
      <c r="AJB37" s="23"/>
      <c r="AJC37" s="23"/>
      <c r="AJD37" s="23"/>
      <c r="AJE37" s="23"/>
      <c r="AJF37" s="23"/>
      <c r="AJG37" s="23"/>
      <c r="AJH37" s="23"/>
      <c r="AJI37" s="23"/>
      <c r="AJJ37" s="23"/>
      <c r="AJK37" s="23"/>
      <c r="AJL37" s="23"/>
      <c r="AJM37" s="23"/>
      <c r="AJN37" s="23"/>
      <c r="AJO37" s="23"/>
      <c r="AJP37" s="23"/>
      <c r="AJQ37" s="23"/>
      <c r="AJR37" s="23"/>
      <c r="AJS37" s="23"/>
      <c r="AJT37" s="23"/>
      <c r="AJU37" s="23"/>
      <c r="AJV37" s="23"/>
      <c r="AJW37" s="23"/>
      <c r="AJX37" s="23"/>
      <c r="AJY37" s="23"/>
      <c r="AJZ37" s="23"/>
      <c r="AKA37" s="23"/>
      <c r="AKB37" s="23"/>
      <c r="AKC37" s="23"/>
      <c r="AKD37" s="23"/>
      <c r="AKE37" s="23"/>
      <c r="AKF37" s="23"/>
      <c r="AKG37" s="23"/>
      <c r="AKH37" s="23"/>
      <c r="AKI37" s="23"/>
      <c r="AKJ37" s="23"/>
      <c r="AKK37" s="23"/>
      <c r="AKL37" s="23"/>
      <c r="AKM37" s="23"/>
      <c r="AKN37" s="23"/>
      <c r="AKO37" s="23"/>
      <c r="AKP37" s="23"/>
      <c r="AKQ37" s="23"/>
      <c r="AKR37" s="23"/>
      <c r="AKS37" s="23"/>
      <c r="AKT37" s="23"/>
      <c r="AKU37" s="23"/>
      <c r="AKV37" s="23"/>
      <c r="AKW37" s="23"/>
      <c r="AKX37" s="23"/>
      <c r="AKY37" s="23"/>
      <c r="AKZ37" s="23"/>
      <c r="ALA37" s="23"/>
      <c r="ALB37" s="23"/>
      <c r="ALC37" s="23"/>
      <c r="ALD37" s="23"/>
      <c r="ALE37" s="23"/>
      <c r="ALF37" s="23"/>
      <c r="ALG37" s="23"/>
      <c r="ALH37" s="23"/>
      <c r="ALI37" s="23"/>
      <c r="ALJ37" s="23"/>
      <c r="ALK37" s="23"/>
      <c r="ALL37" s="23"/>
      <c r="ALM37" s="23"/>
      <c r="ALN37" s="23"/>
      <c r="ALO37" s="23"/>
      <c r="ALP37" s="23"/>
      <c r="ALQ37" s="23"/>
      <c r="ALR37" s="23"/>
      <c r="ALS37" s="23"/>
      <c r="ALT37" s="23"/>
      <c r="ALU37" s="23"/>
      <c r="ALV37" s="23"/>
      <c r="ALW37" s="23"/>
      <c r="ALX37" s="23"/>
      <c r="ALY37" s="23"/>
      <c r="ALZ37" s="23"/>
      <c r="AMA37" s="23"/>
      <c r="AMB37" s="23"/>
      <c r="AMC37" s="23"/>
      <c r="AMD37" s="23"/>
      <c r="AME37" s="23"/>
      <c r="AMF37" s="23"/>
      <c r="AMG37" s="23"/>
      <c r="AMH37" s="23"/>
      <c r="AMI37" s="23"/>
      <c r="AMJ37" s="23"/>
    </row>
    <row r="38" customFormat="false" ht="19.6" hidden="false" customHeight="true" outlineLevel="0" collapsed="false">
      <c r="A38" s="15" t="s">
        <v>46</v>
      </c>
      <c r="B38" s="18" t="s">
        <v>24</v>
      </c>
      <c r="C38" s="18" t="s">
        <v>22</v>
      </c>
      <c r="D38" s="21" t="n">
        <v>1711.5</v>
      </c>
    </row>
    <row r="39" s="22" customFormat="true" ht="19.6" hidden="false" customHeight="true" outlineLevel="0" collapsed="false">
      <c r="A39" s="12" t="s">
        <v>47</v>
      </c>
      <c r="B39" s="17" t="s">
        <v>48</v>
      </c>
      <c r="C39" s="17" t="s">
        <v>14</v>
      </c>
      <c r="D39" s="14" t="n">
        <f aca="false">SUM(D40:D45)</f>
        <v>2570871.7</v>
      </c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1"/>
      <c r="AMJ39" s="1"/>
    </row>
    <row r="40" customFormat="false" ht="19.6" hidden="false" customHeight="true" outlineLevel="0" collapsed="false">
      <c r="A40" s="15" t="s">
        <v>49</v>
      </c>
      <c r="B40" s="18" t="s">
        <v>48</v>
      </c>
      <c r="C40" s="18" t="s">
        <v>13</v>
      </c>
      <c r="D40" s="21" t="n">
        <v>751403.6</v>
      </c>
    </row>
    <row r="41" s="23" customFormat="true" ht="19.6" hidden="false" customHeight="true" outlineLevel="0" collapsed="false">
      <c r="A41" s="15" t="s">
        <v>50</v>
      </c>
      <c r="B41" s="18" t="s">
        <v>48</v>
      </c>
      <c r="C41" s="18" t="s">
        <v>16</v>
      </c>
      <c r="D41" s="21" t="n">
        <v>1390703.9</v>
      </c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1"/>
      <c r="AMJ41" s="1"/>
    </row>
    <row r="42" customFormat="false" ht="19.6" hidden="false" customHeight="true" outlineLevel="0" collapsed="false">
      <c r="A42" s="15" t="s">
        <v>51</v>
      </c>
      <c r="B42" s="18" t="s">
        <v>48</v>
      </c>
      <c r="C42" s="18" t="s">
        <v>18</v>
      </c>
      <c r="D42" s="21" t="n">
        <v>180229.8</v>
      </c>
    </row>
    <row r="43" customFormat="false" ht="18.85" hidden="false" customHeight="true" outlineLevel="0" collapsed="false">
      <c r="A43" s="15" t="s">
        <v>52</v>
      </c>
      <c r="B43" s="18" t="s">
        <v>48</v>
      </c>
      <c r="C43" s="18" t="s">
        <v>22</v>
      </c>
      <c r="D43" s="21" t="n">
        <v>200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</row>
    <row r="44" customFormat="false" ht="18.85" hidden="false" customHeight="true" outlineLevel="0" collapsed="false">
      <c r="A44" s="15" t="s">
        <v>53</v>
      </c>
      <c r="B44" s="18" t="s">
        <v>48</v>
      </c>
      <c r="C44" s="18" t="s">
        <v>48</v>
      </c>
      <c r="D44" s="21" t="n">
        <v>18670.8</v>
      </c>
    </row>
    <row r="45" customFormat="false" ht="18.85" hidden="false" customHeight="true" outlineLevel="0" collapsed="false">
      <c r="A45" s="15" t="s">
        <v>54</v>
      </c>
      <c r="B45" s="18" t="s">
        <v>48</v>
      </c>
      <c r="C45" s="18" t="s">
        <v>31</v>
      </c>
      <c r="D45" s="21" t="n">
        <v>229663.6</v>
      </c>
    </row>
    <row r="46" customFormat="false" ht="18.85" hidden="false" customHeight="true" outlineLevel="0" collapsed="false">
      <c r="A46" s="12" t="s">
        <v>55</v>
      </c>
      <c r="B46" s="17" t="s">
        <v>38</v>
      </c>
      <c r="C46" s="17" t="s">
        <v>14</v>
      </c>
      <c r="D46" s="14" t="n">
        <f aca="false">SUM(D47:D48)</f>
        <v>90140.4</v>
      </c>
    </row>
    <row r="47" s="1" customFormat="true" ht="18.05" hidden="false" customHeight="true" outlineLevel="0" collapsed="false">
      <c r="A47" s="15" t="s">
        <v>56</v>
      </c>
      <c r="B47" s="18" t="s">
        <v>38</v>
      </c>
      <c r="C47" s="18" t="s">
        <v>13</v>
      </c>
      <c r="D47" s="21" t="n">
        <v>49261.1</v>
      </c>
      <c r="E47" s="0"/>
      <c r="F47" s="0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</row>
    <row r="48" customFormat="false" ht="18.05" hidden="false" customHeight="true" outlineLevel="0" collapsed="false">
      <c r="A48" s="15" t="s">
        <v>57</v>
      </c>
      <c r="B48" s="18" t="s">
        <v>38</v>
      </c>
      <c r="C48" s="18" t="s">
        <v>20</v>
      </c>
      <c r="D48" s="21" t="n">
        <v>40879.3</v>
      </c>
    </row>
    <row r="49" customFormat="false" ht="18.05" hidden="false" customHeight="true" outlineLevel="0" collapsed="false">
      <c r="A49" s="12" t="s">
        <v>58</v>
      </c>
      <c r="B49" s="17" t="s">
        <v>31</v>
      </c>
      <c r="C49" s="17" t="s">
        <v>14</v>
      </c>
      <c r="D49" s="14" t="n">
        <f aca="false">D50</f>
        <v>2757.9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23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23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23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  <c r="MD49" s="23"/>
      <c r="ME49" s="23"/>
      <c r="MF49" s="23"/>
      <c r="MG49" s="23"/>
      <c r="MH49" s="23"/>
      <c r="MI49" s="23"/>
      <c r="MJ49" s="23"/>
      <c r="MK49" s="23"/>
      <c r="ML49" s="23"/>
      <c r="MM49" s="23"/>
      <c r="MN49" s="23"/>
      <c r="MO49" s="23"/>
      <c r="MP49" s="23"/>
      <c r="MQ49" s="23"/>
      <c r="MR49" s="23"/>
      <c r="MS49" s="23"/>
      <c r="MT49" s="23"/>
      <c r="MU49" s="23"/>
      <c r="MV49" s="23"/>
      <c r="MW49" s="23"/>
      <c r="MX49" s="23"/>
      <c r="MY49" s="23"/>
      <c r="MZ49" s="23"/>
      <c r="NA49" s="23"/>
      <c r="NB49" s="23"/>
      <c r="NC49" s="23"/>
      <c r="ND49" s="23"/>
      <c r="NE49" s="23"/>
      <c r="NF49" s="23"/>
      <c r="NG49" s="23"/>
      <c r="NH49" s="23"/>
      <c r="NI49" s="23"/>
      <c r="NJ49" s="23"/>
      <c r="NK49" s="23"/>
      <c r="NL49" s="23"/>
      <c r="NM49" s="23"/>
      <c r="NN49" s="23"/>
      <c r="NO49" s="23"/>
      <c r="NP49" s="23"/>
      <c r="NQ49" s="23"/>
      <c r="NR49" s="23"/>
      <c r="NS49" s="23"/>
      <c r="NT49" s="23"/>
      <c r="NU49" s="23"/>
      <c r="NV49" s="23"/>
      <c r="NW49" s="23"/>
      <c r="NX49" s="23"/>
      <c r="NY49" s="23"/>
      <c r="NZ49" s="23"/>
      <c r="OA49" s="23"/>
      <c r="OB49" s="23"/>
      <c r="OC49" s="23"/>
      <c r="OD49" s="23"/>
      <c r="OE49" s="23"/>
      <c r="OF49" s="23"/>
      <c r="OG49" s="23"/>
      <c r="OH49" s="23"/>
      <c r="OI49" s="23"/>
      <c r="OJ49" s="23"/>
      <c r="OK49" s="23"/>
      <c r="OL49" s="23"/>
      <c r="OM49" s="23"/>
      <c r="ON49" s="23"/>
      <c r="OO49" s="23"/>
      <c r="OP49" s="23"/>
      <c r="OQ49" s="23"/>
      <c r="OR49" s="23"/>
      <c r="OS49" s="23"/>
      <c r="OT49" s="23"/>
      <c r="OU49" s="23"/>
      <c r="OV49" s="23"/>
      <c r="OW49" s="23"/>
      <c r="OX49" s="23"/>
      <c r="OY49" s="23"/>
      <c r="OZ49" s="23"/>
      <c r="PA49" s="23"/>
      <c r="PB49" s="23"/>
      <c r="PC49" s="23"/>
      <c r="PD49" s="23"/>
      <c r="PE49" s="23"/>
      <c r="PF49" s="23"/>
      <c r="PG49" s="23"/>
      <c r="PH49" s="23"/>
      <c r="PI49" s="23"/>
      <c r="PJ49" s="23"/>
      <c r="PK49" s="23"/>
      <c r="PL49" s="23"/>
      <c r="PM49" s="23"/>
      <c r="PN49" s="23"/>
      <c r="PO49" s="23"/>
      <c r="PP49" s="23"/>
      <c r="PQ49" s="23"/>
      <c r="PR49" s="23"/>
      <c r="PS49" s="23"/>
      <c r="PT49" s="23"/>
      <c r="PU49" s="23"/>
      <c r="PV49" s="23"/>
      <c r="PW49" s="23"/>
      <c r="PX49" s="23"/>
      <c r="PY49" s="23"/>
      <c r="PZ49" s="23"/>
      <c r="QA49" s="23"/>
      <c r="QB49" s="23"/>
      <c r="QC49" s="23"/>
      <c r="QD49" s="23"/>
      <c r="QE49" s="23"/>
      <c r="QF49" s="23"/>
      <c r="QG49" s="23"/>
      <c r="QH49" s="23"/>
      <c r="QI49" s="23"/>
      <c r="QJ49" s="23"/>
      <c r="QK49" s="23"/>
      <c r="QL49" s="23"/>
      <c r="QM49" s="23"/>
      <c r="QN49" s="23"/>
      <c r="QO49" s="23"/>
      <c r="QP49" s="23"/>
      <c r="QQ49" s="23"/>
      <c r="QR49" s="23"/>
      <c r="QS49" s="23"/>
      <c r="QT49" s="23"/>
      <c r="QU49" s="23"/>
      <c r="QV49" s="23"/>
      <c r="QW49" s="23"/>
      <c r="QX49" s="23"/>
      <c r="QY49" s="23"/>
      <c r="QZ49" s="23"/>
      <c r="RA49" s="23"/>
      <c r="RB49" s="23"/>
      <c r="RC49" s="23"/>
      <c r="RD49" s="23"/>
      <c r="RE49" s="23"/>
      <c r="RF49" s="23"/>
      <c r="RG49" s="23"/>
      <c r="RH49" s="23"/>
      <c r="RI49" s="23"/>
      <c r="RJ49" s="23"/>
      <c r="RK49" s="23"/>
      <c r="RL49" s="23"/>
      <c r="RM49" s="23"/>
      <c r="RN49" s="23"/>
      <c r="RO49" s="23"/>
      <c r="RP49" s="23"/>
      <c r="RQ49" s="23"/>
      <c r="RR49" s="23"/>
      <c r="RS49" s="23"/>
      <c r="RT49" s="23"/>
      <c r="RU49" s="23"/>
      <c r="RV49" s="23"/>
      <c r="RW49" s="23"/>
      <c r="RX49" s="23"/>
      <c r="RY49" s="23"/>
      <c r="RZ49" s="23"/>
      <c r="SA49" s="23"/>
      <c r="SB49" s="23"/>
      <c r="SC49" s="23"/>
      <c r="SD49" s="23"/>
      <c r="SE49" s="23"/>
      <c r="SF49" s="23"/>
      <c r="SG49" s="23"/>
      <c r="SH49" s="23"/>
      <c r="SI49" s="23"/>
      <c r="SJ49" s="23"/>
      <c r="SK49" s="23"/>
      <c r="SL49" s="23"/>
      <c r="SM49" s="23"/>
      <c r="SN49" s="23"/>
      <c r="SO49" s="23"/>
      <c r="SP49" s="23"/>
      <c r="SQ49" s="23"/>
      <c r="SR49" s="23"/>
      <c r="SS49" s="23"/>
      <c r="ST49" s="23"/>
      <c r="SU49" s="23"/>
      <c r="SV49" s="23"/>
      <c r="SW49" s="23"/>
      <c r="SX49" s="23"/>
      <c r="SY49" s="23"/>
      <c r="SZ49" s="23"/>
      <c r="TA49" s="23"/>
      <c r="TB49" s="23"/>
      <c r="TC49" s="23"/>
      <c r="TD49" s="23"/>
      <c r="TE49" s="23"/>
      <c r="TF49" s="23"/>
      <c r="TG49" s="23"/>
      <c r="TH49" s="23"/>
      <c r="TI49" s="23"/>
      <c r="TJ49" s="23"/>
      <c r="TK49" s="23"/>
      <c r="TL49" s="23"/>
      <c r="TM49" s="23"/>
      <c r="TN49" s="23"/>
      <c r="TO49" s="23"/>
      <c r="TP49" s="23"/>
      <c r="TQ49" s="23"/>
      <c r="TR49" s="23"/>
      <c r="TS49" s="23"/>
      <c r="TT49" s="23"/>
      <c r="TU49" s="23"/>
      <c r="TV49" s="23"/>
      <c r="TW49" s="23"/>
      <c r="TX49" s="23"/>
      <c r="TY49" s="23"/>
      <c r="TZ49" s="23"/>
      <c r="UA49" s="23"/>
      <c r="UB49" s="23"/>
      <c r="UC49" s="23"/>
      <c r="UD49" s="23"/>
      <c r="UE49" s="23"/>
      <c r="UF49" s="23"/>
      <c r="UG49" s="23"/>
      <c r="UH49" s="23"/>
      <c r="UI49" s="23"/>
      <c r="UJ49" s="23"/>
      <c r="UK49" s="23"/>
      <c r="UL49" s="23"/>
      <c r="UM49" s="23"/>
      <c r="UN49" s="23"/>
      <c r="UO49" s="23"/>
      <c r="UP49" s="23"/>
      <c r="UQ49" s="23"/>
      <c r="UR49" s="23"/>
      <c r="US49" s="23"/>
      <c r="UT49" s="23"/>
      <c r="UU49" s="23"/>
      <c r="UV49" s="23"/>
      <c r="UW49" s="23"/>
      <c r="UX49" s="23"/>
      <c r="UY49" s="23"/>
      <c r="UZ49" s="23"/>
      <c r="VA49" s="23"/>
      <c r="VB49" s="23"/>
      <c r="VC49" s="23"/>
      <c r="VD49" s="23"/>
      <c r="VE49" s="23"/>
      <c r="VF49" s="23"/>
      <c r="VG49" s="23"/>
      <c r="VH49" s="23"/>
      <c r="VI49" s="23"/>
      <c r="VJ49" s="23"/>
      <c r="VK49" s="23"/>
      <c r="VL49" s="23"/>
      <c r="VM49" s="23"/>
      <c r="VN49" s="23"/>
      <c r="VO49" s="23"/>
      <c r="VP49" s="23"/>
      <c r="VQ49" s="23"/>
      <c r="VR49" s="23"/>
      <c r="VS49" s="23"/>
      <c r="VT49" s="23"/>
      <c r="VU49" s="23"/>
      <c r="VV49" s="23"/>
      <c r="VW49" s="23"/>
      <c r="VX49" s="23"/>
      <c r="VY49" s="23"/>
      <c r="VZ49" s="23"/>
      <c r="WA49" s="23"/>
      <c r="WB49" s="23"/>
      <c r="WC49" s="23"/>
      <c r="WD49" s="23"/>
      <c r="WE49" s="23"/>
      <c r="WF49" s="23"/>
      <c r="WG49" s="23"/>
      <c r="WH49" s="23"/>
      <c r="WI49" s="23"/>
      <c r="WJ49" s="23"/>
      <c r="WK49" s="23"/>
      <c r="WL49" s="23"/>
      <c r="WM49" s="23"/>
      <c r="WN49" s="23"/>
      <c r="WO49" s="23"/>
      <c r="WP49" s="23"/>
      <c r="WQ49" s="23"/>
      <c r="WR49" s="23"/>
      <c r="WS49" s="23"/>
      <c r="WT49" s="23"/>
      <c r="WU49" s="23"/>
      <c r="WV49" s="23"/>
      <c r="WW49" s="23"/>
      <c r="WX49" s="23"/>
      <c r="WY49" s="23"/>
      <c r="WZ49" s="23"/>
      <c r="XA49" s="23"/>
      <c r="XB49" s="23"/>
      <c r="XC49" s="23"/>
      <c r="XD49" s="23"/>
      <c r="XE49" s="23"/>
      <c r="XF49" s="23"/>
      <c r="XG49" s="23"/>
      <c r="XH49" s="23"/>
      <c r="XI49" s="23"/>
      <c r="XJ49" s="23"/>
      <c r="XK49" s="23"/>
      <c r="XL49" s="23"/>
      <c r="XM49" s="23"/>
      <c r="XN49" s="23"/>
      <c r="XO49" s="23"/>
      <c r="XP49" s="23"/>
      <c r="XQ49" s="23"/>
      <c r="XR49" s="23"/>
      <c r="XS49" s="23"/>
      <c r="XT49" s="23"/>
      <c r="XU49" s="23"/>
      <c r="XV49" s="23"/>
      <c r="XW49" s="23"/>
      <c r="XX49" s="23"/>
      <c r="XY49" s="23"/>
      <c r="XZ49" s="23"/>
      <c r="YA49" s="23"/>
      <c r="YB49" s="23"/>
      <c r="YC49" s="23"/>
      <c r="YD49" s="23"/>
      <c r="YE49" s="23"/>
      <c r="YF49" s="23"/>
      <c r="YG49" s="23"/>
      <c r="YH49" s="23"/>
      <c r="YI49" s="23"/>
      <c r="YJ49" s="23"/>
      <c r="YK49" s="23"/>
      <c r="YL49" s="23"/>
      <c r="YM49" s="23"/>
      <c r="YN49" s="23"/>
      <c r="YO49" s="23"/>
      <c r="YP49" s="23"/>
      <c r="YQ49" s="23"/>
      <c r="YR49" s="23"/>
      <c r="YS49" s="23"/>
      <c r="YT49" s="23"/>
      <c r="YU49" s="23"/>
      <c r="YV49" s="23"/>
      <c r="YW49" s="23"/>
      <c r="YX49" s="23"/>
      <c r="YY49" s="23"/>
      <c r="YZ49" s="23"/>
      <c r="ZA49" s="23"/>
      <c r="ZB49" s="23"/>
      <c r="ZC49" s="23"/>
      <c r="ZD49" s="23"/>
      <c r="ZE49" s="23"/>
      <c r="ZF49" s="23"/>
      <c r="ZG49" s="23"/>
      <c r="ZH49" s="23"/>
      <c r="ZI49" s="23"/>
      <c r="ZJ49" s="23"/>
      <c r="ZK49" s="23"/>
      <c r="ZL49" s="23"/>
      <c r="ZM49" s="23"/>
      <c r="ZN49" s="23"/>
      <c r="ZO49" s="23"/>
      <c r="ZP49" s="23"/>
      <c r="ZQ49" s="23"/>
      <c r="ZR49" s="23"/>
      <c r="ZS49" s="23"/>
      <c r="ZT49" s="23"/>
      <c r="ZU49" s="23"/>
      <c r="ZV49" s="23"/>
      <c r="ZW49" s="23"/>
      <c r="ZX49" s="23"/>
      <c r="ZY49" s="23"/>
      <c r="ZZ49" s="23"/>
      <c r="AAA49" s="23"/>
      <c r="AAB49" s="23"/>
      <c r="AAC49" s="23"/>
      <c r="AAD49" s="23"/>
      <c r="AAE49" s="23"/>
      <c r="AAF49" s="23"/>
      <c r="AAG49" s="23"/>
      <c r="AAH49" s="23"/>
      <c r="AAI49" s="23"/>
      <c r="AAJ49" s="23"/>
      <c r="AAK49" s="23"/>
      <c r="AAL49" s="23"/>
      <c r="AAM49" s="23"/>
      <c r="AAN49" s="23"/>
      <c r="AAO49" s="23"/>
      <c r="AAP49" s="23"/>
      <c r="AAQ49" s="23"/>
      <c r="AAR49" s="23"/>
      <c r="AAS49" s="23"/>
      <c r="AAT49" s="23"/>
      <c r="AAU49" s="23"/>
      <c r="AAV49" s="23"/>
      <c r="AAW49" s="23"/>
      <c r="AAX49" s="23"/>
      <c r="AAY49" s="23"/>
      <c r="AAZ49" s="23"/>
      <c r="ABA49" s="23"/>
      <c r="ABB49" s="23"/>
      <c r="ABC49" s="23"/>
      <c r="ABD49" s="23"/>
      <c r="ABE49" s="23"/>
      <c r="ABF49" s="23"/>
      <c r="ABG49" s="23"/>
      <c r="ABH49" s="23"/>
      <c r="ABI49" s="23"/>
      <c r="ABJ49" s="23"/>
      <c r="ABK49" s="23"/>
      <c r="ABL49" s="23"/>
      <c r="ABM49" s="23"/>
      <c r="ABN49" s="23"/>
      <c r="ABO49" s="23"/>
      <c r="ABP49" s="23"/>
      <c r="ABQ49" s="23"/>
      <c r="ABR49" s="23"/>
      <c r="ABS49" s="23"/>
      <c r="ABT49" s="23"/>
      <c r="ABU49" s="23"/>
      <c r="ABV49" s="23"/>
      <c r="ABW49" s="23"/>
      <c r="ABX49" s="23"/>
      <c r="ABY49" s="23"/>
      <c r="ABZ49" s="23"/>
      <c r="ACA49" s="23"/>
      <c r="ACB49" s="23"/>
      <c r="ACC49" s="23"/>
      <c r="ACD49" s="23"/>
      <c r="ACE49" s="23"/>
      <c r="ACF49" s="23"/>
      <c r="ACG49" s="23"/>
      <c r="ACH49" s="23"/>
      <c r="ACI49" s="23"/>
      <c r="ACJ49" s="23"/>
      <c r="ACK49" s="23"/>
      <c r="ACL49" s="23"/>
      <c r="ACM49" s="23"/>
      <c r="ACN49" s="23"/>
      <c r="ACO49" s="23"/>
      <c r="ACP49" s="23"/>
      <c r="ACQ49" s="23"/>
      <c r="ACR49" s="23"/>
      <c r="ACS49" s="23"/>
      <c r="ACT49" s="23"/>
      <c r="ACU49" s="23"/>
      <c r="ACV49" s="23"/>
      <c r="ACW49" s="23"/>
      <c r="ACX49" s="23"/>
      <c r="ACY49" s="23"/>
      <c r="ACZ49" s="23"/>
      <c r="ADA49" s="23"/>
      <c r="ADB49" s="23"/>
      <c r="ADC49" s="23"/>
      <c r="ADD49" s="23"/>
      <c r="ADE49" s="23"/>
      <c r="ADF49" s="23"/>
      <c r="ADG49" s="23"/>
      <c r="ADH49" s="23"/>
      <c r="ADI49" s="23"/>
      <c r="ADJ49" s="23"/>
      <c r="ADK49" s="23"/>
      <c r="ADL49" s="23"/>
      <c r="ADM49" s="23"/>
      <c r="ADN49" s="23"/>
      <c r="ADO49" s="23"/>
      <c r="ADP49" s="23"/>
      <c r="ADQ49" s="23"/>
      <c r="ADR49" s="23"/>
      <c r="ADS49" s="23"/>
      <c r="ADT49" s="23"/>
      <c r="ADU49" s="23"/>
      <c r="ADV49" s="23"/>
      <c r="ADW49" s="23"/>
      <c r="ADX49" s="23"/>
      <c r="ADY49" s="23"/>
      <c r="ADZ49" s="23"/>
      <c r="AEA49" s="23"/>
      <c r="AEB49" s="23"/>
      <c r="AEC49" s="23"/>
      <c r="AED49" s="23"/>
      <c r="AEE49" s="23"/>
      <c r="AEF49" s="23"/>
      <c r="AEG49" s="23"/>
      <c r="AEH49" s="23"/>
      <c r="AEI49" s="23"/>
      <c r="AEJ49" s="23"/>
      <c r="AEK49" s="23"/>
      <c r="AEL49" s="23"/>
      <c r="AEM49" s="23"/>
      <c r="AEN49" s="23"/>
      <c r="AEO49" s="23"/>
      <c r="AEP49" s="23"/>
      <c r="AEQ49" s="23"/>
      <c r="AER49" s="23"/>
      <c r="AES49" s="23"/>
      <c r="AET49" s="23"/>
      <c r="AEU49" s="23"/>
      <c r="AEV49" s="23"/>
      <c r="AEW49" s="23"/>
      <c r="AEX49" s="23"/>
      <c r="AEY49" s="23"/>
      <c r="AEZ49" s="23"/>
      <c r="AFA49" s="23"/>
      <c r="AFB49" s="23"/>
      <c r="AFC49" s="23"/>
      <c r="AFD49" s="23"/>
      <c r="AFE49" s="23"/>
      <c r="AFF49" s="23"/>
      <c r="AFG49" s="23"/>
      <c r="AFH49" s="23"/>
      <c r="AFI49" s="23"/>
      <c r="AFJ49" s="23"/>
      <c r="AFK49" s="23"/>
      <c r="AFL49" s="23"/>
      <c r="AFM49" s="23"/>
      <c r="AFN49" s="23"/>
      <c r="AFO49" s="23"/>
      <c r="AFP49" s="23"/>
      <c r="AFQ49" s="23"/>
      <c r="AFR49" s="23"/>
      <c r="AFS49" s="23"/>
      <c r="AFT49" s="23"/>
      <c r="AFU49" s="23"/>
      <c r="AFV49" s="23"/>
      <c r="AFW49" s="23"/>
      <c r="AFX49" s="23"/>
      <c r="AFY49" s="23"/>
      <c r="AFZ49" s="23"/>
      <c r="AGA49" s="23"/>
      <c r="AGB49" s="23"/>
      <c r="AGC49" s="23"/>
      <c r="AGD49" s="23"/>
      <c r="AGE49" s="23"/>
      <c r="AGF49" s="23"/>
      <c r="AGG49" s="23"/>
      <c r="AGH49" s="23"/>
      <c r="AGI49" s="23"/>
      <c r="AGJ49" s="23"/>
      <c r="AGK49" s="23"/>
      <c r="AGL49" s="23"/>
      <c r="AGM49" s="23"/>
      <c r="AGN49" s="23"/>
      <c r="AGO49" s="23"/>
      <c r="AGP49" s="23"/>
      <c r="AGQ49" s="23"/>
      <c r="AGR49" s="23"/>
      <c r="AGS49" s="23"/>
      <c r="AGT49" s="23"/>
      <c r="AGU49" s="23"/>
      <c r="AGV49" s="23"/>
      <c r="AGW49" s="23"/>
      <c r="AGX49" s="23"/>
      <c r="AGY49" s="23"/>
      <c r="AGZ49" s="23"/>
      <c r="AHA49" s="23"/>
      <c r="AHB49" s="23"/>
      <c r="AHC49" s="23"/>
      <c r="AHD49" s="23"/>
      <c r="AHE49" s="23"/>
      <c r="AHF49" s="23"/>
      <c r="AHG49" s="23"/>
      <c r="AHH49" s="23"/>
      <c r="AHI49" s="23"/>
      <c r="AHJ49" s="23"/>
      <c r="AHK49" s="23"/>
      <c r="AHL49" s="23"/>
      <c r="AHM49" s="23"/>
      <c r="AHN49" s="23"/>
      <c r="AHO49" s="23"/>
      <c r="AHP49" s="23"/>
      <c r="AHQ49" s="23"/>
      <c r="AHR49" s="23"/>
      <c r="AHS49" s="23"/>
      <c r="AHT49" s="23"/>
      <c r="AHU49" s="23"/>
      <c r="AHV49" s="23"/>
      <c r="AHW49" s="23"/>
      <c r="AHX49" s="23"/>
      <c r="AHY49" s="23"/>
      <c r="AHZ49" s="23"/>
      <c r="AIA49" s="23"/>
      <c r="AIB49" s="23"/>
      <c r="AIC49" s="23"/>
      <c r="AID49" s="23"/>
      <c r="AIE49" s="23"/>
      <c r="AIF49" s="23"/>
      <c r="AIG49" s="23"/>
      <c r="AIH49" s="23"/>
      <c r="AII49" s="23"/>
      <c r="AIJ49" s="23"/>
      <c r="AIK49" s="23"/>
      <c r="AIL49" s="23"/>
      <c r="AIM49" s="23"/>
      <c r="AIN49" s="23"/>
      <c r="AIO49" s="23"/>
      <c r="AIP49" s="23"/>
      <c r="AIQ49" s="23"/>
      <c r="AIR49" s="23"/>
      <c r="AIS49" s="23"/>
      <c r="AIT49" s="23"/>
      <c r="AIU49" s="23"/>
      <c r="AIV49" s="23"/>
      <c r="AIW49" s="23"/>
      <c r="AIX49" s="23"/>
      <c r="AIY49" s="23"/>
      <c r="AIZ49" s="23"/>
      <c r="AJA49" s="23"/>
      <c r="AJB49" s="23"/>
      <c r="AJC49" s="23"/>
      <c r="AJD49" s="23"/>
      <c r="AJE49" s="23"/>
      <c r="AJF49" s="23"/>
      <c r="AJG49" s="23"/>
      <c r="AJH49" s="23"/>
      <c r="AJI49" s="23"/>
      <c r="AJJ49" s="23"/>
      <c r="AJK49" s="23"/>
      <c r="AJL49" s="23"/>
      <c r="AJM49" s="23"/>
      <c r="AJN49" s="23"/>
      <c r="AJO49" s="23"/>
      <c r="AJP49" s="23"/>
      <c r="AJQ49" s="23"/>
      <c r="AJR49" s="23"/>
      <c r="AJS49" s="23"/>
      <c r="AJT49" s="23"/>
      <c r="AJU49" s="23"/>
      <c r="AJV49" s="23"/>
      <c r="AJW49" s="23"/>
      <c r="AJX49" s="23"/>
      <c r="AJY49" s="23"/>
      <c r="AJZ49" s="23"/>
      <c r="AKA49" s="23"/>
      <c r="AKB49" s="23"/>
      <c r="AKC49" s="23"/>
      <c r="AKD49" s="23"/>
      <c r="AKE49" s="23"/>
      <c r="AKF49" s="23"/>
      <c r="AKG49" s="23"/>
      <c r="AKH49" s="23"/>
      <c r="AKI49" s="23"/>
      <c r="AKJ49" s="23"/>
      <c r="AKK49" s="23"/>
      <c r="AKL49" s="23"/>
      <c r="AKM49" s="23"/>
      <c r="AKN49" s="23"/>
      <c r="AKO49" s="23"/>
      <c r="AKP49" s="23"/>
      <c r="AKQ49" s="23"/>
      <c r="AKR49" s="23"/>
      <c r="AKS49" s="23"/>
      <c r="AKT49" s="23"/>
      <c r="AKU49" s="23"/>
      <c r="AKV49" s="23"/>
      <c r="AKW49" s="23"/>
      <c r="AKX49" s="23"/>
      <c r="AKY49" s="23"/>
      <c r="AKZ49" s="23"/>
      <c r="ALA49" s="23"/>
      <c r="ALB49" s="23"/>
      <c r="ALC49" s="23"/>
      <c r="ALD49" s="23"/>
      <c r="ALE49" s="23"/>
      <c r="ALF49" s="23"/>
      <c r="ALG49" s="23"/>
      <c r="ALH49" s="23"/>
      <c r="ALI49" s="23"/>
      <c r="ALJ49" s="23"/>
      <c r="ALK49" s="23"/>
      <c r="ALL49" s="23"/>
      <c r="ALM49" s="23"/>
      <c r="ALN49" s="23"/>
      <c r="ALO49" s="23"/>
      <c r="ALP49" s="23"/>
      <c r="ALQ49" s="23"/>
      <c r="ALR49" s="23"/>
      <c r="ALS49" s="23"/>
      <c r="ALT49" s="23"/>
      <c r="ALU49" s="23"/>
      <c r="ALV49" s="23"/>
      <c r="ALW49" s="23"/>
      <c r="ALX49" s="23"/>
      <c r="ALY49" s="23"/>
      <c r="ALZ49" s="23"/>
      <c r="AMA49" s="23"/>
      <c r="AMB49" s="23"/>
      <c r="AMC49" s="23"/>
      <c r="AMD49" s="23"/>
      <c r="AME49" s="23"/>
      <c r="AMF49" s="23"/>
      <c r="AMG49" s="23"/>
      <c r="AMH49" s="23"/>
      <c r="AMI49" s="23"/>
      <c r="AMJ49" s="23"/>
    </row>
    <row r="50" customFormat="false" ht="18.05" hidden="false" customHeight="true" outlineLevel="0" collapsed="false">
      <c r="A50" s="15" t="s">
        <v>59</v>
      </c>
      <c r="B50" s="18" t="s">
        <v>31</v>
      </c>
      <c r="C50" s="18" t="s">
        <v>16</v>
      </c>
      <c r="D50" s="21" t="n">
        <v>2757.9</v>
      </c>
    </row>
    <row r="51" customFormat="false" ht="18.05" hidden="false" customHeight="true" outlineLevel="0" collapsed="false">
      <c r="A51" s="12" t="s">
        <v>60</v>
      </c>
      <c r="B51" s="17" t="n">
        <v>10</v>
      </c>
      <c r="C51" s="17" t="s">
        <v>14</v>
      </c>
      <c r="D51" s="14" t="n">
        <f aca="false">SUM(D52:D55)</f>
        <v>314970.3</v>
      </c>
    </row>
    <row r="52" customFormat="false" ht="18.05" hidden="false" customHeight="true" outlineLevel="0" collapsed="false">
      <c r="A52" s="15" t="s">
        <v>61</v>
      </c>
      <c r="B52" s="18" t="n">
        <v>10</v>
      </c>
      <c r="C52" s="18" t="s">
        <v>13</v>
      </c>
      <c r="D52" s="21" t="n">
        <v>11100</v>
      </c>
    </row>
    <row r="53" s="23" customFormat="true" ht="18.05" hidden="false" customHeight="true" outlineLevel="0" collapsed="false">
      <c r="A53" s="15" t="s">
        <v>62</v>
      </c>
      <c r="B53" s="18" t="n">
        <v>10</v>
      </c>
      <c r="C53" s="18" t="s">
        <v>18</v>
      </c>
      <c r="D53" s="21" t="n">
        <v>11410</v>
      </c>
      <c r="E53" s="0"/>
      <c r="F53" s="0"/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1"/>
      <c r="AMJ53" s="1"/>
    </row>
    <row r="54" customFormat="false" ht="18.05" hidden="false" customHeight="true" outlineLevel="0" collapsed="false">
      <c r="A54" s="15" t="s">
        <v>63</v>
      </c>
      <c r="B54" s="18" t="n">
        <v>10</v>
      </c>
      <c r="C54" s="18" t="s">
        <v>20</v>
      </c>
      <c r="D54" s="21" t="n">
        <v>280936.6</v>
      </c>
    </row>
    <row r="55" customFormat="false" ht="18.05" hidden="false" customHeight="true" outlineLevel="0" collapsed="false">
      <c r="A55" s="15" t="s">
        <v>64</v>
      </c>
      <c r="B55" s="18" t="n">
        <v>10</v>
      </c>
      <c r="C55" s="18" t="s">
        <v>24</v>
      </c>
      <c r="D55" s="21" t="n">
        <v>11523.7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</row>
    <row r="56" customFormat="false" ht="18.05" hidden="false" customHeight="true" outlineLevel="0" collapsed="false">
      <c r="A56" s="12" t="s">
        <v>65</v>
      </c>
      <c r="B56" s="17" t="n">
        <v>11</v>
      </c>
      <c r="C56" s="17" t="s">
        <v>14</v>
      </c>
      <c r="D56" s="14" t="n">
        <f aca="false">SUM(D57:D60)</f>
        <v>297845.8</v>
      </c>
    </row>
    <row r="57" customFormat="false" ht="18.05" hidden="false" customHeight="true" outlineLevel="0" collapsed="false">
      <c r="A57" s="15" t="s">
        <v>66</v>
      </c>
      <c r="B57" s="18" t="n">
        <v>11</v>
      </c>
      <c r="C57" s="18" t="s">
        <v>13</v>
      </c>
      <c r="D57" s="21" t="n">
        <v>76303.6</v>
      </c>
    </row>
    <row r="58" customFormat="false" ht="18.05" hidden="false" customHeight="true" outlineLevel="0" collapsed="false">
      <c r="A58" s="15" t="s">
        <v>67</v>
      </c>
      <c r="B58" s="18" t="n">
        <v>11</v>
      </c>
      <c r="C58" s="18" t="s">
        <v>16</v>
      </c>
      <c r="D58" s="21" t="n">
        <v>3501.5</v>
      </c>
    </row>
    <row r="59" s="1" customFormat="true" ht="18.05" hidden="false" customHeight="true" outlineLevel="0" collapsed="false">
      <c r="A59" s="15" t="s">
        <v>68</v>
      </c>
      <c r="B59" s="18" t="s">
        <v>69</v>
      </c>
      <c r="C59" s="18" t="s">
        <v>18</v>
      </c>
      <c r="D59" s="21" t="n">
        <v>211721.4</v>
      </c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</row>
    <row r="60" customFormat="false" ht="18.05" hidden="false" customHeight="true" outlineLevel="0" collapsed="false">
      <c r="A60" s="15" t="s">
        <v>70</v>
      </c>
      <c r="B60" s="18" t="n">
        <v>11</v>
      </c>
      <c r="C60" s="18" t="s">
        <v>22</v>
      </c>
      <c r="D60" s="21" t="n">
        <v>6319.3</v>
      </c>
    </row>
    <row r="61" customFormat="false" ht="18.05" hidden="false" customHeight="true" outlineLevel="0" collapsed="false">
      <c r="A61" s="12" t="s">
        <v>71</v>
      </c>
      <c r="B61" s="17" t="n">
        <v>13</v>
      </c>
      <c r="C61" s="17" t="s">
        <v>14</v>
      </c>
      <c r="D61" s="14" t="n">
        <f aca="false">D62</f>
        <v>100</v>
      </c>
    </row>
    <row r="62" customFormat="false" ht="18.05" hidden="false" customHeight="true" outlineLevel="0" collapsed="false">
      <c r="A62" s="15" t="s">
        <v>72</v>
      </c>
      <c r="B62" s="18" t="n">
        <v>13</v>
      </c>
      <c r="C62" s="18" t="s">
        <v>13</v>
      </c>
      <c r="D62" s="21" t="n">
        <v>100</v>
      </c>
    </row>
    <row r="63" customFormat="false" ht="25.9" hidden="false" customHeight="true" outlineLevel="0" collapsed="false">
      <c r="A63" s="24" t="s">
        <v>73</v>
      </c>
      <c r="B63" s="17" t="n">
        <v>14</v>
      </c>
      <c r="C63" s="17" t="s">
        <v>14</v>
      </c>
      <c r="D63" s="14" t="n">
        <f aca="false">D64+D65</f>
        <v>30754.5</v>
      </c>
    </row>
    <row r="64" customFormat="false" ht="28.25" hidden="false" customHeight="true" outlineLevel="0" collapsed="false">
      <c r="A64" s="25" t="s">
        <v>74</v>
      </c>
      <c r="B64" s="18" t="n">
        <v>14</v>
      </c>
      <c r="C64" s="18" t="s">
        <v>13</v>
      </c>
      <c r="D64" s="21" t="n">
        <v>3000</v>
      </c>
    </row>
    <row r="65" customFormat="false" ht="28.25" hidden="false" customHeight="true" outlineLevel="0" collapsed="false">
      <c r="A65" s="25" t="s">
        <v>75</v>
      </c>
      <c r="B65" s="18" t="s">
        <v>76</v>
      </c>
      <c r="C65" s="18" t="s">
        <v>18</v>
      </c>
      <c r="D65" s="21" t="n">
        <v>27754.5</v>
      </c>
    </row>
    <row r="66" customFormat="false" ht="17.35" hidden="false" customHeight="false" outlineLevel="0" collapsed="false">
      <c r="A66" s="26"/>
      <c r="B66" s="27"/>
      <c r="C66" s="27"/>
      <c r="D66" s="28" t="s">
        <v>77</v>
      </c>
    </row>
    <row r="68" customFormat="false" ht="17.35" hidden="false" customHeight="false" outlineLevel="0" collapsed="false">
      <c r="A68" s="29"/>
      <c r="B68" s="29"/>
      <c r="C68" s="29"/>
      <c r="D68" s="29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0"/>
      <c r="JI68" s="30"/>
      <c r="JJ68" s="30"/>
      <c r="JK68" s="30"/>
      <c r="JL68" s="30"/>
      <c r="JM68" s="30"/>
      <c r="JN68" s="30"/>
      <c r="JO68" s="30"/>
      <c r="JP68" s="30"/>
      <c r="JQ68" s="30"/>
      <c r="JR68" s="30"/>
      <c r="JS68" s="30"/>
      <c r="JT68" s="30"/>
      <c r="JU68" s="30"/>
      <c r="JV68" s="30"/>
      <c r="JW68" s="30"/>
      <c r="JX68" s="30"/>
      <c r="JY68" s="30"/>
      <c r="JZ68" s="30"/>
      <c r="KA68" s="30"/>
      <c r="KB68" s="30"/>
      <c r="KC68" s="30"/>
      <c r="KD68" s="30"/>
      <c r="KE68" s="30"/>
      <c r="KF68" s="30"/>
      <c r="KG68" s="30"/>
      <c r="KH68" s="30"/>
      <c r="KI68" s="30"/>
      <c r="KJ68" s="30"/>
      <c r="KK68" s="30"/>
      <c r="KL68" s="30"/>
      <c r="KM68" s="30"/>
      <c r="KN68" s="30"/>
      <c r="KO68" s="30"/>
      <c r="KP68" s="30"/>
      <c r="KQ68" s="30"/>
      <c r="KR68" s="30"/>
      <c r="KS68" s="30"/>
      <c r="KT68" s="30"/>
      <c r="KU68" s="30"/>
      <c r="KV68" s="30"/>
      <c r="KW68" s="30"/>
      <c r="KX68" s="30"/>
      <c r="KY68" s="30"/>
      <c r="KZ68" s="30"/>
      <c r="LA68" s="30"/>
      <c r="LB68" s="30"/>
      <c r="LC68" s="30"/>
      <c r="LD68" s="30"/>
      <c r="LE68" s="30"/>
      <c r="LF68" s="30"/>
      <c r="LG68" s="30"/>
      <c r="LH68" s="30"/>
      <c r="LI68" s="30"/>
      <c r="LJ68" s="30"/>
      <c r="LK68" s="30"/>
      <c r="LL68" s="30"/>
      <c r="LM68" s="30"/>
      <c r="LN68" s="30"/>
      <c r="LO68" s="30"/>
      <c r="LP68" s="30"/>
      <c r="LQ68" s="30"/>
      <c r="LR68" s="30"/>
      <c r="LS68" s="30"/>
      <c r="LT68" s="30"/>
      <c r="LU68" s="30"/>
      <c r="LV68" s="30"/>
      <c r="LW68" s="30"/>
      <c r="LX68" s="30"/>
      <c r="LY68" s="30"/>
      <c r="LZ68" s="30"/>
      <c r="MA68" s="30"/>
      <c r="MB68" s="30"/>
      <c r="MC68" s="30"/>
      <c r="MD68" s="30"/>
      <c r="ME68" s="30"/>
      <c r="MF68" s="30"/>
      <c r="MG68" s="30"/>
      <c r="MH68" s="30"/>
      <c r="MI68" s="30"/>
      <c r="MJ68" s="30"/>
      <c r="MK68" s="30"/>
      <c r="ML68" s="30"/>
      <c r="MM68" s="30"/>
      <c r="MN68" s="30"/>
      <c r="MO68" s="30"/>
      <c r="MP68" s="30"/>
      <c r="MQ68" s="30"/>
      <c r="MR68" s="30"/>
      <c r="MS68" s="30"/>
      <c r="MT68" s="30"/>
      <c r="MU68" s="30"/>
      <c r="MV68" s="30"/>
      <c r="MW68" s="30"/>
      <c r="MX68" s="30"/>
      <c r="MY68" s="30"/>
      <c r="MZ68" s="30"/>
      <c r="NA68" s="30"/>
      <c r="NB68" s="30"/>
      <c r="NC68" s="30"/>
      <c r="ND68" s="30"/>
      <c r="NE68" s="30"/>
      <c r="NF68" s="30"/>
      <c r="NG68" s="30"/>
      <c r="NH68" s="30"/>
      <c r="NI68" s="30"/>
      <c r="NJ68" s="30"/>
      <c r="NK68" s="30"/>
      <c r="NL68" s="30"/>
      <c r="NM68" s="30"/>
      <c r="NN68" s="30"/>
      <c r="NO68" s="30"/>
      <c r="NP68" s="30"/>
      <c r="NQ68" s="30"/>
      <c r="NR68" s="30"/>
      <c r="NS68" s="30"/>
      <c r="NT68" s="30"/>
      <c r="NU68" s="30"/>
      <c r="NV68" s="30"/>
      <c r="NW68" s="30"/>
      <c r="NX68" s="30"/>
      <c r="NY68" s="30"/>
      <c r="NZ68" s="30"/>
      <c r="OA68" s="30"/>
      <c r="OB68" s="30"/>
      <c r="OC68" s="30"/>
      <c r="OD68" s="30"/>
      <c r="OE68" s="30"/>
      <c r="OF68" s="30"/>
      <c r="OG68" s="30"/>
      <c r="OH68" s="30"/>
      <c r="OI68" s="30"/>
      <c r="OJ68" s="30"/>
      <c r="OK68" s="30"/>
      <c r="OL68" s="30"/>
      <c r="OM68" s="30"/>
      <c r="ON68" s="30"/>
      <c r="OO68" s="30"/>
      <c r="OP68" s="30"/>
      <c r="OQ68" s="30"/>
      <c r="OR68" s="30"/>
      <c r="OS68" s="30"/>
      <c r="OT68" s="30"/>
      <c r="OU68" s="30"/>
      <c r="OV68" s="30"/>
      <c r="OW68" s="30"/>
      <c r="OX68" s="30"/>
      <c r="OY68" s="30"/>
      <c r="OZ68" s="30"/>
      <c r="PA68" s="30"/>
      <c r="PB68" s="30"/>
      <c r="PC68" s="30"/>
      <c r="PD68" s="30"/>
      <c r="PE68" s="30"/>
      <c r="PF68" s="30"/>
      <c r="PG68" s="30"/>
      <c r="PH68" s="30"/>
      <c r="PI68" s="30"/>
      <c r="PJ68" s="30"/>
      <c r="PK68" s="30"/>
      <c r="PL68" s="30"/>
      <c r="PM68" s="30"/>
      <c r="PN68" s="30"/>
      <c r="PO68" s="30"/>
      <c r="PP68" s="30"/>
      <c r="PQ68" s="30"/>
      <c r="PR68" s="30"/>
      <c r="PS68" s="30"/>
      <c r="PT68" s="30"/>
      <c r="PU68" s="30"/>
      <c r="PV68" s="30"/>
      <c r="PW68" s="30"/>
      <c r="PX68" s="30"/>
      <c r="PY68" s="30"/>
      <c r="PZ68" s="30"/>
      <c r="QA68" s="30"/>
      <c r="QB68" s="30"/>
      <c r="QC68" s="30"/>
      <c r="QD68" s="30"/>
      <c r="QE68" s="30"/>
      <c r="QF68" s="30"/>
      <c r="QG68" s="30"/>
      <c r="QH68" s="30"/>
      <c r="QI68" s="30"/>
      <c r="QJ68" s="30"/>
      <c r="QK68" s="30"/>
      <c r="QL68" s="30"/>
      <c r="QM68" s="30"/>
      <c r="QN68" s="30"/>
      <c r="QO68" s="30"/>
      <c r="QP68" s="30"/>
      <c r="QQ68" s="30"/>
      <c r="QR68" s="30"/>
      <c r="QS68" s="30"/>
      <c r="QT68" s="30"/>
      <c r="QU68" s="30"/>
      <c r="QV68" s="30"/>
      <c r="QW68" s="30"/>
      <c r="QX68" s="30"/>
      <c r="QY68" s="30"/>
      <c r="QZ68" s="30"/>
      <c r="RA68" s="30"/>
      <c r="RB68" s="30"/>
      <c r="RC68" s="30"/>
      <c r="RD68" s="30"/>
      <c r="RE68" s="30"/>
      <c r="RF68" s="30"/>
      <c r="RG68" s="30"/>
      <c r="RH68" s="30"/>
      <c r="RI68" s="30"/>
      <c r="RJ68" s="30"/>
      <c r="RK68" s="30"/>
      <c r="RL68" s="30"/>
      <c r="RM68" s="30"/>
      <c r="RN68" s="30"/>
      <c r="RO68" s="30"/>
      <c r="RP68" s="30"/>
      <c r="RQ68" s="30"/>
      <c r="RR68" s="30"/>
      <c r="RS68" s="30"/>
      <c r="RT68" s="30"/>
      <c r="RU68" s="30"/>
      <c r="RV68" s="30"/>
      <c r="RW68" s="30"/>
      <c r="RX68" s="30"/>
      <c r="RY68" s="30"/>
      <c r="RZ68" s="30"/>
      <c r="SA68" s="30"/>
      <c r="SB68" s="30"/>
      <c r="SC68" s="30"/>
      <c r="SD68" s="30"/>
      <c r="SE68" s="30"/>
      <c r="SF68" s="30"/>
      <c r="SG68" s="30"/>
      <c r="SH68" s="30"/>
      <c r="SI68" s="30"/>
      <c r="SJ68" s="30"/>
      <c r="SK68" s="30"/>
      <c r="SL68" s="30"/>
      <c r="SM68" s="30"/>
      <c r="SN68" s="30"/>
      <c r="SO68" s="30"/>
      <c r="SP68" s="30"/>
      <c r="SQ68" s="30"/>
      <c r="SR68" s="30"/>
      <c r="SS68" s="30"/>
      <c r="ST68" s="30"/>
      <c r="SU68" s="30"/>
      <c r="SV68" s="30"/>
      <c r="SW68" s="30"/>
      <c r="SX68" s="30"/>
      <c r="SY68" s="30"/>
      <c r="SZ68" s="30"/>
      <c r="TA68" s="30"/>
      <c r="TB68" s="30"/>
      <c r="TC68" s="30"/>
      <c r="TD68" s="30"/>
      <c r="TE68" s="30"/>
      <c r="TF68" s="30"/>
      <c r="TG68" s="30"/>
      <c r="TH68" s="30"/>
      <c r="TI68" s="30"/>
      <c r="TJ68" s="30"/>
      <c r="TK68" s="30"/>
      <c r="TL68" s="30"/>
      <c r="TM68" s="30"/>
      <c r="TN68" s="30"/>
      <c r="TO68" s="30"/>
      <c r="TP68" s="30"/>
      <c r="TQ68" s="30"/>
      <c r="TR68" s="30"/>
      <c r="TS68" s="30"/>
      <c r="TT68" s="30"/>
      <c r="TU68" s="30"/>
      <c r="TV68" s="30"/>
      <c r="TW68" s="30"/>
      <c r="TX68" s="30"/>
      <c r="TY68" s="30"/>
      <c r="TZ68" s="30"/>
      <c r="UA68" s="30"/>
      <c r="UB68" s="30"/>
      <c r="UC68" s="30"/>
      <c r="UD68" s="30"/>
      <c r="UE68" s="30"/>
      <c r="UF68" s="30"/>
      <c r="UG68" s="30"/>
      <c r="UH68" s="30"/>
      <c r="UI68" s="30"/>
      <c r="UJ68" s="30"/>
      <c r="UK68" s="30"/>
      <c r="UL68" s="30"/>
      <c r="UM68" s="30"/>
      <c r="UN68" s="30"/>
      <c r="UO68" s="30"/>
      <c r="UP68" s="30"/>
      <c r="UQ68" s="30"/>
      <c r="UR68" s="30"/>
      <c r="US68" s="30"/>
      <c r="UT68" s="30"/>
      <c r="UU68" s="30"/>
      <c r="UV68" s="30"/>
      <c r="UW68" s="30"/>
      <c r="UX68" s="30"/>
      <c r="UY68" s="30"/>
      <c r="UZ68" s="30"/>
      <c r="VA68" s="30"/>
      <c r="VB68" s="30"/>
      <c r="VC68" s="30"/>
      <c r="VD68" s="30"/>
      <c r="VE68" s="30"/>
      <c r="VF68" s="30"/>
      <c r="VG68" s="30"/>
      <c r="VH68" s="30"/>
      <c r="VI68" s="30"/>
      <c r="VJ68" s="30"/>
      <c r="VK68" s="30"/>
      <c r="VL68" s="30"/>
      <c r="VM68" s="30"/>
      <c r="VN68" s="30"/>
      <c r="VO68" s="30"/>
      <c r="VP68" s="30"/>
      <c r="VQ68" s="30"/>
      <c r="VR68" s="30"/>
      <c r="VS68" s="30"/>
      <c r="VT68" s="30"/>
      <c r="VU68" s="30"/>
      <c r="VV68" s="30"/>
      <c r="VW68" s="30"/>
      <c r="VX68" s="30"/>
      <c r="VY68" s="30"/>
      <c r="VZ68" s="30"/>
      <c r="WA68" s="30"/>
      <c r="WB68" s="30"/>
      <c r="WC68" s="30"/>
      <c r="WD68" s="30"/>
      <c r="WE68" s="30"/>
      <c r="WF68" s="30"/>
      <c r="WG68" s="30"/>
      <c r="WH68" s="30"/>
      <c r="WI68" s="30"/>
      <c r="WJ68" s="30"/>
      <c r="WK68" s="30"/>
      <c r="WL68" s="30"/>
      <c r="WM68" s="30"/>
      <c r="WN68" s="30"/>
      <c r="WO68" s="30"/>
      <c r="WP68" s="30"/>
      <c r="WQ68" s="30"/>
      <c r="WR68" s="30"/>
      <c r="WS68" s="30"/>
      <c r="WT68" s="30"/>
      <c r="WU68" s="30"/>
      <c r="WV68" s="30"/>
      <c r="WW68" s="30"/>
      <c r="WX68" s="30"/>
      <c r="WY68" s="30"/>
      <c r="WZ68" s="30"/>
      <c r="XA68" s="30"/>
      <c r="XB68" s="30"/>
      <c r="XC68" s="30"/>
      <c r="XD68" s="30"/>
      <c r="XE68" s="30"/>
      <c r="XF68" s="30"/>
      <c r="XG68" s="30"/>
      <c r="XH68" s="30"/>
      <c r="XI68" s="30"/>
      <c r="XJ68" s="30"/>
      <c r="XK68" s="30"/>
      <c r="XL68" s="30"/>
      <c r="XM68" s="30"/>
      <c r="XN68" s="30"/>
      <c r="XO68" s="30"/>
      <c r="XP68" s="30"/>
      <c r="XQ68" s="30"/>
      <c r="XR68" s="30"/>
      <c r="XS68" s="30"/>
      <c r="XT68" s="30"/>
      <c r="XU68" s="30"/>
      <c r="XV68" s="30"/>
      <c r="XW68" s="30"/>
      <c r="XX68" s="30"/>
      <c r="XY68" s="30"/>
      <c r="XZ68" s="30"/>
      <c r="YA68" s="30"/>
      <c r="YB68" s="30"/>
      <c r="YC68" s="30"/>
      <c r="YD68" s="30"/>
      <c r="YE68" s="30"/>
      <c r="YF68" s="30"/>
      <c r="YG68" s="30"/>
      <c r="YH68" s="30"/>
      <c r="YI68" s="30"/>
      <c r="YJ68" s="30"/>
      <c r="YK68" s="30"/>
      <c r="YL68" s="30"/>
      <c r="YM68" s="30"/>
      <c r="YN68" s="30"/>
      <c r="YO68" s="30"/>
      <c r="YP68" s="30"/>
      <c r="YQ68" s="30"/>
      <c r="YR68" s="30"/>
      <c r="YS68" s="30"/>
      <c r="YT68" s="30"/>
      <c r="YU68" s="30"/>
      <c r="YV68" s="30"/>
      <c r="YW68" s="30"/>
      <c r="YX68" s="30"/>
      <c r="YY68" s="30"/>
      <c r="YZ68" s="30"/>
      <c r="ZA68" s="30"/>
      <c r="ZB68" s="30"/>
      <c r="ZC68" s="30"/>
      <c r="ZD68" s="30"/>
      <c r="ZE68" s="30"/>
      <c r="ZF68" s="30"/>
      <c r="ZG68" s="30"/>
      <c r="ZH68" s="30"/>
      <c r="ZI68" s="30"/>
      <c r="ZJ68" s="30"/>
      <c r="ZK68" s="30"/>
      <c r="ZL68" s="30"/>
      <c r="ZM68" s="30"/>
      <c r="ZN68" s="30"/>
      <c r="ZO68" s="30"/>
      <c r="ZP68" s="30"/>
      <c r="ZQ68" s="30"/>
      <c r="ZR68" s="30"/>
      <c r="ZS68" s="30"/>
      <c r="ZT68" s="30"/>
      <c r="ZU68" s="30"/>
      <c r="ZV68" s="30"/>
      <c r="ZW68" s="30"/>
      <c r="ZX68" s="30"/>
      <c r="ZY68" s="30"/>
      <c r="ZZ68" s="30"/>
      <c r="AAA68" s="30"/>
      <c r="AAB68" s="30"/>
      <c r="AAC68" s="30"/>
      <c r="AAD68" s="30"/>
      <c r="AAE68" s="30"/>
      <c r="AAF68" s="30"/>
      <c r="AAG68" s="30"/>
      <c r="AAH68" s="30"/>
      <c r="AAI68" s="30"/>
      <c r="AAJ68" s="30"/>
      <c r="AAK68" s="30"/>
      <c r="AAL68" s="30"/>
      <c r="AAM68" s="30"/>
      <c r="AAN68" s="30"/>
      <c r="AAO68" s="30"/>
      <c r="AAP68" s="30"/>
      <c r="AAQ68" s="30"/>
      <c r="AAR68" s="30"/>
      <c r="AAS68" s="30"/>
      <c r="AAT68" s="30"/>
      <c r="AAU68" s="30"/>
      <c r="AAV68" s="30"/>
      <c r="AAW68" s="30"/>
      <c r="AAX68" s="30"/>
      <c r="AAY68" s="30"/>
      <c r="AAZ68" s="30"/>
      <c r="ABA68" s="30"/>
      <c r="ABB68" s="30"/>
      <c r="ABC68" s="30"/>
      <c r="ABD68" s="30"/>
      <c r="ABE68" s="30"/>
      <c r="ABF68" s="30"/>
      <c r="ABG68" s="30"/>
      <c r="ABH68" s="30"/>
      <c r="ABI68" s="30"/>
      <c r="ABJ68" s="30"/>
      <c r="ABK68" s="30"/>
      <c r="ABL68" s="30"/>
      <c r="ABM68" s="30"/>
      <c r="ABN68" s="30"/>
      <c r="ABO68" s="30"/>
      <c r="ABP68" s="30"/>
      <c r="ABQ68" s="30"/>
      <c r="ABR68" s="30"/>
      <c r="ABS68" s="30"/>
      <c r="ABT68" s="30"/>
      <c r="ABU68" s="30"/>
      <c r="ABV68" s="30"/>
      <c r="ABW68" s="30"/>
      <c r="ABX68" s="30"/>
      <c r="ABY68" s="30"/>
      <c r="ABZ68" s="30"/>
      <c r="ACA68" s="30"/>
      <c r="ACB68" s="30"/>
      <c r="ACC68" s="30"/>
      <c r="ACD68" s="30"/>
      <c r="ACE68" s="30"/>
      <c r="ACF68" s="30"/>
      <c r="ACG68" s="30"/>
      <c r="ACH68" s="30"/>
      <c r="ACI68" s="30"/>
      <c r="ACJ68" s="30"/>
      <c r="ACK68" s="30"/>
      <c r="ACL68" s="30"/>
      <c r="ACM68" s="30"/>
      <c r="ACN68" s="30"/>
      <c r="ACO68" s="30"/>
      <c r="ACP68" s="30"/>
      <c r="ACQ68" s="30"/>
      <c r="ACR68" s="30"/>
      <c r="ACS68" s="30"/>
      <c r="ACT68" s="30"/>
      <c r="ACU68" s="30"/>
      <c r="ACV68" s="30"/>
      <c r="ACW68" s="30"/>
      <c r="ACX68" s="30"/>
      <c r="ACY68" s="30"/>
      <c r="ACZ68" s="30"/>
      <c r="ADA68" s="30"/>
      <c r="ADB68" s="30"/>
      <c r="ADC68" s="30"/>
      <c r="ADD68" s="30"/>
      <c r="ADE68" s="30"/>
      <c r="ADF68" s="30"/>
      <c r="ADG68" s="30"/>
      <c r="ADH68" s="30"/>
      <c r="ADI68" s="30"/>
      <c r="ADJ68" s="30"/>
      <c r="ADK68" s="30"/>
      <c r="ADL68" s="30"/>
      <c r="ADM68" s="30"/>
      <c r="ADN68" s="30"/>
      <c r="ADO68" s="30"/>
      <c r="ADP68" s="30"/>
      <c r="ADQ68" s="30"/>
      <c r="ADR68" s="30"/>
      <c r="ADS68" s="30"/>
      <c r="ADT68" s="30"/>
      <c r="ADU68" s="30"/>
      <c r="ADV68" s="30"/>
      <c r="ADW68" s="30"/>
      <c r="ADX68" s="30"/>
      <c r="ADY68" s="30"/>
      <c r="ADZ68" s="30"/>
      <c r="AEA68" s="30"/>
      <c r="AEB68" s="30"/>
      <c r="AEC68" s="30"/>
      <c r="AED68" s="30"/>
      <c r="AEE68" s="30"/>
      <c r="AEF68" s="30"/>
      <c r="AEG68" s="30"/>
      <c r="AEH68" s="30"/>
      <c r="AEI68" s="30"/>
      <c r="AEJ68" s="30"/>
      <c r="AEK68" s="30"/>
      <c r="AEL68" s="30"/>
      <c r="AEM68" s="30"/>
      <c r="AEN68" s="30"/>
      <c r="AEO68" s="30"/>
      <c r="AEP68" s="30"/>
      <c r="AEQ68" s="30"/>
      <c r="AER68" s="30"/>
      <c r="AES68" s="30"/>
      <c r="AET68" s="30"/>
      <c r="AEU68" s="30"/>
      <c r="AEV68" s="30"/>
      <c r="AEW68" s="30"/>
      <c r="AEX68" s="30"/>
      <c r="AEY68" s="30"/>
      <c r="AEZ68" s="30"/>
      <c r="AFA68" s="30"/>
      <c r="AFB68" s="30"/>
      <c r="AFC68" s="30"/>
      <c r="AFD68" s="30"/>
      <c r="AFE68" s="30"/>
      <c r="AFF68" s="30"/>
      <c r="AFG68" s="30"/>
      <c r="AFH68" s="30"/>
      <c r="AFI68" s="30"/>
      <c r="AFJ68" s="30"/>
      <c r="AFK68" s="30"/>
      <c r="AFL68" s="30"/>
      <c r="AFM68" s="30"/>
      <c r="AFN68" s="30"/>
      <c r="AFO68" s="30"/>
      <c r="AFP68" s="30"/>
      <c r="AFQ68" s="30"/>
      <c r="AFR68" s="30"/>
      <c r="AFS68" s="30"/>
      <c r="AFT68" s="30"/>
      <c r="AFU68" s="30"/>
      <c r="AFV68" s="30"/>
      <c r="AFW68" s="30"/>
      <c r="AFX68" s="30"/>
      <c r="AFY68" s="30"/>
      <c r="AFZ68" s="30"/>
      <c r="AGA68" s="30"/>
      <c r="AGB68" s="30"/>
      <c r="AGC68" s="30"/>
      <c r="AGD68" s="30"/>
      <c r="AGE68" s="30"/>
      <c r="AGF68" s="30"/>
      <c r="AGG68" s="30"/>
      <c r="AGH68" s="30"/>
      <c r="AGI68" s="30"/>
      <c r="AGJ68" s="30"/>
      <c r="AGK68" s="30"/>
      <c r="AGL68" s="30"/>
      <c r="AGM68" s="30"/>
      <c r="AGN68" s="30"/>
      <c r="AGO68" s="30"/>
      <c r="AGP68" s="30"/>
      <c r="AGQ68" s="30"/>
      <c r="AGR68" s="30"/>
      <c r="AGS68" s="30"/>
      <c r="AGT68" s="30"/>
      <c r="AGU68" s="30"/>
      <c r="AGV68" s="30"/>
      <c r="AGW68" s="30"/>
      <c r="AGX68" s="30"/>
      <c r="AGY68" s="30"/>
      <c r="AGZ68" s="30"/>
      <c r="AHA68" s="30"/>
      <c r="AHB68" s="30"/>
      <c r="AHC68" s="30"/>
      <c r="AHD68" s="30"/>
      <c r="AHE68" s="30"/>
      <c r="AHF68" s="30"/>
      <c r="AHG68" s="30"/>
      <c r="AHH68" s="30"/>
      <c r="AHI68" s="30"/>
      <c r="AHJ68" s="30"/>
      <c r="AHK68" s="30"/>
      <c r="AHL68" s="30"/>
      <c r="AHM68" s="30"/>
      <c r="AHN68" s="30"/>
      <c r="AHO68" s="30"/>
      <c r="AHP68" s="30"/>
      <c r="AHQ68" s="30"/>
      <c r="AHR68" s="30"/>
      <c r="AHS68" s="30"/>
      <c r="AHT68" s="30"/>
      <c r="AHU68" s="30"/>
      <c r="AHV68" s="30"/>
      <c r="AHW68" s="30"/>
      <c r="AHX68" s="30"/>
      <c r="AHY68" s="30"/>
      <c r="AHZ68" s="30"/>
      <c r="AIA68" s="30"/>
      <c r="AIB68" s="30"/>
      <c r="AIC68" s="30"/>
      <c r="AID68" s="30"/>
      <c r="AIE68" s="30"/>
      <c r="AIF68" s="30"/>
      <c r="AIG68" s="30"/>
      <c r="AIH68" s="30"/>
      <c r="AII68" s="30"/>
      <c r="AIJ68" s="30"/>
      <c r="AIK68" s="30"/>
      <c r="AIL68" s="30"/>
      <c r="AIM68" s="30"/>
      <c r="AIN68" s="30"/>
      <c r="AIO68" s="30"/>
      <c r="AIP68" s="30"/>
      <c r="AIQ68" s="30"/>
      <c r="AIR68" s="30"/>
      <c r="AIS68" s="30"/>
      <c r="AIT68" s="30"/>
      <c r="AIU68" s="30"/>
      <c r="AIV68" s="30"/>
      <c r="AIW68" s="30"/>
      <c r="AIX68" s="30"/>
      <c r="AIY68" s="30"/>
      <c r="AIZ68" s="30"/>
      <c r="AJA68" s="30"/>
      <c r="AJB68" s="30"/>
      <c r="AJC68" s="30"/>
      <c r="AJD68" s="30"/>
      <c r="AJE68" s="30"/>
      <c r="AJF68" s="30"/>
      <c r="AJG68" s="30"/>
      <c r="AJH68" s="30"/>
      <c r="AJI68" s="30"/>
      <c r="AJJ68" s="30"/>
      <c r="AJK68" s="30"/>
      <c r="AJL68" s="30"/>
      <c r="AJM68" s="30"/>
      <c r="AJN68" s="30"/>
      <c r="AJO68" s="30"/>
      <c r="AJP68" s="30"/>
      <c r="AJQ68" s="30"/>
      <c r="AJR68" s="30"/>
      <c r="AJS68" s="30"/>
      <c r="AJT68" s="30"/>
      <c r="AJU68" s="30"/>
      <c r="AJV68" s="30"/>
      <c r="AJW68" s="30"/>
      <c r="AJX68" s="30"/>
      <c r="AJY68" s="30"/>
      <c r="AJZ68" s="30"/>
      <c r="AKA68" s="30"/>
      <c r="AKB68" s="30"/>
      <c r="AKC68" s="30"/>
      <c r="AKD68" s="30"/>
      <c r="AKE68" s="30"/>
      <c r="AKF68" s="30"/>
      <c r="AKG68" s="30"/>
      <c r="AKH68" s="30"/>
      <c r="AKI68" s="30"/>
      <c r="AKJ68" s="30"/>
      <c r="AKK68" s="30"/>
      <c r="AKL68" s="30"/>
      <c r="AKM68" s="30"/>
      <c r="AKN68" s="30"/>
      <c r="AKO68" s="30"/>
      <c r="AKP68" s="30"/>
      <c r="AKQ68" s="30"/>
      <c r="AKR68" s="30"/>
      <c r="AKS68" s="30"/>
      <c r="AKT68" s="30"/>
      <c r="AKU68" s="30"/>
      <c r="AKV68" s="30"/>
      <c r="AKW68" s="30"/>
      <c r="AKX68" s="30"/>
      <c r="AKY68" s="30"/>
      <c r="AKZ68" s="30"/>
      <c r="ALA68" s="30"/>
      <c r="ALB68" s="30"/>
      <c r="ALC68" s="30"/>
      <c r="ALD68" s="30"/>
      <c r="ALE68" s="30"/>
      <c r="ALF68" s="30"/>
      <c r="ALG68" s="30"/>
      <c r="ALH68" s="30"/>
      <c r="ALI68" s="30"/>
      <c r="ALJ68" s="30"/>
      <c r="ALK68" s="30"/>
      <c r="ALL68" s="30"/>
      <c r="ALM68" s="30"/>
      <c r="ALN68" s="30"/>
      <c r="ALO68" s="30"/>
      <c r="ALP68" s="30"/>
      <c r="ALQ68" s="30"/>
      <c r="ALR68" s="30"/>
      <c r="ALS68" s="30"/>
      <c r="ALT68" s="30"/>
      <c r="ALU68" s="30"/>
      <c r="ALV68" s="30"/>
      <c r="ALW68" s="30"/>
      <c r="ALX68" s="30"/>
      <c r="ALY68" s="30"/>
      <c r="ALZ68" s="30"/>
      <c r="AMA68" s="30"/>
      <c r="AMB68" s="30"/>
      <c r="AMC68" s="30"/>
      <c r="AMD68" s="30"/>
      <c r="AME68" s="30"/>
      <c r="AMF68" s="30"/>
      <c r="AMG68" s="30"/>
      <c r="AMH68" s="30"/>
      <c r="AMI68" s="30"/>
      <c r="AMJ68" s="30"/>
    </row>
    <row r="69" customFormat="false" ht="17.35" hidden="false" customHeight="false" outlineLevel="0" collapsed="false">
      <c r="A69" s="26"/>
      <c r="B69" s="31"/>
      <c r="C69" s="31"/>
      <c r="D69" s="32"/>
    </row>
    <row r="72" s="30" customFormat="true" ht="13.8" hidden="false" customHeight="false" outlineLevel="0" collapsed="false">
      <c r="A72" s="1"/>
      <c r="B72" s="2"/>
      <c r="C72" s="2"/>
      <c r="D72" s="3"/>
      <c r="E72" s="0"/>
      <c r="F72" s="0"/>
      <c r="G72" s="0"/>
      <c r="H72" s="0"/>
      <c r="I72" s="0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1"/>
      <c r="AMJ72" s="1"/>
    </row>
    <row r="74" customFormat="false" ht="13.8" hidden="false" customHeight="false" outlineLevel="0" collapsed="false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</row>
    <row r="78" s="1" customFormat="true" ht="13.8" hidden="false" customHeight="false" outlineLevel="0" collapsed="false">
      <c r="B78" s="2"/>
      <c r="C78" s="2"/>
      <c r="D78" s="3"/>
      <c r="E78" s="0"/>
      <c r="F78" s="0"/>
      <c r="G78" s="0"/>
      <c r="H78" s="0"/>
      <c r="I78" s="0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2:D2"/>
    <mergeCell ref="A3:D3"/>
    <mergeCell ref="A4:D4"/>
    <mergeCell ref="A5:D5"/>
    <mergeCell ref="A8:D8"/>
    <mergeCell ref="A10:A11"/>
    <mergeCell ref="B10:B11"/>
    <mergeCell ref="C10:C11"/>
    <mergeCell ref="D10:D11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552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2024-05-21T15:46:29Z</cp:lastPrinted>
  <dcterms:modified xsi:type="dcterms:W3CDTF">2024-06-04T11:00:06Z</dcterms:modified>
  <cp:revision>199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